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CE99" i="7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8" l="1"/>
  <c r="AL99" i="24"/>
  <c r="AK99" i="29"/>
  <c r="AB96" i="63"/>
  <c r="AB76"/>
  <c r="AB68"/>
  <c r="AB64"/>
  <c r="AB52"/>
  <c r="AB4"/>
  <c r="AB89" i="62"/>
  <c r="AB81"/>
  <c r="AB73"/>
  <c r="AB65"/>
  <c r="AB57"/>
  <c r="AB45"/>
  <c r="AB41"/>
  <c r="AB25"/>
  <c r="AB92" i="61"/>
  <c r="AB88"/>
  <c r="AB68"/>
  <c r="AB64"/>
  <c r="AB60"/>
  <c r="AB52"/>
  <c r="AB20"/>
  <c r="AB9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61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F33"/>
  <c r="U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F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U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9" i="63" l="1"/>
  <c r="F7"/>
  <c r="C99" i="57"/>
  <c r="C99" i="63"/>
  <c r="F5"/>
  <c r="C99" i="56"/>
  <c r="F56" i="58"/>
  <c r="F36" i="61"/>
  <c r="F6"/>
  <c r="F32" i="56"/>
  <c r="B99"/>
  <c r="C99" i="55"/>
  <c r="F8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N91"/>
  <c r="N92"/>
  <c r="O92" s="1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O98"/>
  <c r="O35" i="56"/>
  <c r="V40"/>
  <c r="V42"/>
  <c r="V40" i="57"/>
  <c r="N8" i="55"/>
  <c r="F9"/>
  <c r="I99"/>
  <c r="M99"/>
  <c r="G10"/>
  <c r="N12"/>
  <c r="O12" s="1"/>
  <c r="F13"/>
  <c r="N28"/>
  <c r="O28" s="1"/>
  <c r="F29"/>
  <c r="G42"/>
  <c r="N44"/>
  <c r="F45"/>
  <c r="N60"/>
  <c r="O60" s="1"/>
  <c r="F61"/>
  <c r="O64"/>
  <c r="O72"/>
  <c r="O80"/>
  <c r="O45" i="56"/>
  <c r="O65"/>
  <c r="O15"/>
  <c r="V36"/>
  <c r="V52"/>
  <c r="V94"/>
  <c r="V12" i="55"/>
  <c r="V60"/>
  <c r="V11" i="56"/>
  <c r="V18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0" i="55"/>
  <c r="O7" i="56"/>
  <c r="O23"/>
  <c r="V39"/>
  <c r="V44"/>
  <c r="V63"/>
  <c r="J99" i="55"/>
  <c r="N24"/>
  <c r="O24" s="1"/>
  <c r="N40"/>
  <c r="O40" s="1"/>
  <c r="N56"/>
  <c r="O56" s="1"/>
  <c r="O71"/>
  <c r="O96"/>
  <c r="O56" i="56"/>
  <c r="V38" i="58"/>
  <c r="V54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64" i="55"/>
  <c r="V68"/>
  <c r="V72"/>
  <c r="V76"/>
  <c r="V80"/>
  <c r="V84"/>
  <c r="V88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7" i="55" l="1"/>
  <c r="F99" i="63"/>
  <c r="O70" i="56"/>
  <c r="O94"/>
  <c r="O86"/>
  <c r="O62" i="55"/>
  <c r="O46"/>
  <c r="O30"/>
  <c r="O14"/>
  <c r="O78" i="56"/>
  <c r="O66"/>
  <c r="O62"/>
  <c r="O46"/>
  <c r="O54"/>
  <c r="O30"/>
  <c r="O26"/>
  <c r="O10"/>
  <c r="O78" i="55"/>
  <c r="O66"/>
  <c r="O88" i="56"/>
  <c r="O51"/>
  <c r="O47"/>
  <c r="O25"/>
  <c r="G90" i="55"/>
  <c r="V90" s="1"/>
  <c r="G86"/>
  <c r="G74"/>
  <c r="O74" s="1"/>
  <c r="G44"/>
  <c r="V44" s="1"/>
  <c r="G38"/>
  <c r="V38" s="1"/>
  <c r="G31"/>
  <c r="V31" s="1"/>
  <c r="G11"/>
  <c r="V11" s="1"/>
  <c r="G7"/>
  <c r="V7" s="1"/>
  <c r="O92"/>
  <c r="O20"/>
  <c r="O57" i="56"/>
  <c r="O28"/>
  <c r="O96"/>
  <c r="O13"/>
  <c r="V66" i="55"/>
  <c r="V51"/>
  <c r="O9"/>
  <c r="O45" i="58"/>
  <c r="O93"/>
  <c r="V74"/>
  <c r="V65"/>
  <c r="G38" i="57"/>
  <c r="V38" s="1"/>
  <c r="V25" i="58"/>
  <c r="O57"/>
  <c r="O26"/>
  <c r="G86" i="57"/>
  <c r="O8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49" i="55"/>
  <c r="V74"/>
  <c r="O5" i="57"/>
  <c r="O38" i="55"/>
  <c r="O38" i="57"/>
  <c r="O11" i="58"/>
  <c r="O90" i="55"/>
  <c r="V86"/>
  <c r="O86"/>
  <c r="O44"/>
  <c r="O11"/>
  <c r="O4" i="56"/>
  <c r="V86" i="57"/>
  <c r="O77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P20" i="78"/>
  <c r="J48"/>
  <c r="P61"/>
  <c r="Q65"/>
  <c r="H63"/>
  <c r="J55"/>
  <c r="P22"/>
  <c r="G18"/>
  <c r="B16"/>
  <c r="I77"/>
  <c r="P47"/>
  <c r="P36"/>
  <c r="J40"/>
  <c r="G63"/>
  <c r="I91"/>
  <c r="Q43"/>
  <c r="G84"/>
  <c r="H32"/>
  <c r="J80"/>
  <c r="P32"/>
  <c r="K15"/>
  <c r="Q36"/>
  <c r="N23"/>
  <c r="Q69"/>
  <c r="H15"/>
  <c r="P16"/>
  <c r="G42"/>
  <c r="P94"/>
  <c r="N81"/>
  <c r="N25"/>
  <c r="Q20"/>
  <c r="I8"/>
  <c r="O18"/>
  <c r="L45"/>
  <c r="O33"/>
  <c r="I90"/>
  <c r="K24"/>
  <c r="H94"/>
  <c r="L21"/>
  <c r="K84"/>
  <c r="L71"/>
  <c r="B89"/>
  <c r="B98"/>
  <c r="L30"/>
  <c r="O48"/>
  <c r="N30"/>
  <c r="L25"/>
  <c r="G66"/>
  <c r="L75"/>
  <c r="P71"/>
  <c r="Q22"/>
  <c r="K23"/>
  <c r="J73"/>
  <c r="G2"/>
  <c r="P3"/>
  <c r="K61"/>
  <c r="O59"/>
  <c r="G94"/>
  <c r="J87"/>
  <c r="I96"/>
  <c r="O94"/>
  <c r="I73"/>
  <c r="B32"/>
  <c r="O83"/>
  <c r="P51"/>
  <c r="O54"/>
  <c r="B64"/>
  <c r="L70"/>
  <c r="J11"/>
  <c r="N18"/>
  <c r="J88"/>
  <c r="Q23"/>
  <c r="J51"/>
  <c r="L66"/>
  <c r="L10"/>
  <c r="H38"/>
  <c r="K86"/>
  <c r="J53"/>
  <c r="G65"/>
  <c r="H11"/>
  <c r="K73"/>
  <c r="O6"/>
  <c r="H64"/>
  <c r="L33"/>
  <c r="N15"/>
  <c r="Q9"/>
  <c r="J8"/>
  <c r="G82"/>
  <c r="N69"/>
  <c r="J36"/>
  <c r="J4"/>
  <c r="K90"/>
  <c r="J84"/>
  <c r="G56"/>
  <c r="H77"/>
  <c r="P49"/>
  <c r="H70"/>
  <c r="B13"/>
  <c r="I66"/>
  <c r="G48"/>
  <c r="K40"/>
  <c r="G25"/>
  <c r="K71"/>
  <c r="L77"/>
  <c r="L17"/>
  <c r="Q81"/>
  <c r="I63"/>
  <c r="N50"/>
  <c r="J22"/>
  <c r="B4"/>
  <c r="P45"/>
  <c r="H95"/>
  <c r="H29"/>
  <c r="L3"/>
  <c r="O72"/>
  <c r="Q88"/>
  <c r="G61"/>
  <c r="H74"/>
  <c r="K88"/>
  <c r="G15"/>
  <c r="B23"/>
  <c r="K63"/>
  <c r="L80"/>
  <c r="L94"/>
  <c r="H89"/>
  <c r="I46"/>
  <c r="P48"/>
  <c r="Q96"/>
  <c r="G24"/>
  <c r="K42"/>
  <c r="H67"/>
  <c r="J18"/>
  <c r="J9"/>
  <c r="G5"/>
  <c r="L5"/>
  <c r="B40"/>
  <c r="G60"/>
  <c r="O43"/>
  <c r="P40"/>
  <c r="J15"/>
  <c r="J96"/>
  <c r="B19"/>
  <c r="K10"/>
  <c r="Q67"/>
  <c r="I7"/>
  <c r="H80"/>
  <c r="K48"/>
  <c r="J13"/>
  <c r="H81"/>
  <c r="I27"/>
  <c r="P31"/>
  <c r="N47"/>
  <c r="O57"/>
  <c r="N3"/>
  <c r="K78"/>
  <c r="G38"/>
  <c r="O34"/>
  <c r="K65"/>
  <c r="K57"/>
  <c r="B51"/>
  <c r="P17"/>
  <c r="H83"/>
  <c r="P7"/>
  <c r="K77"/>
  <c r="L11"/>
  <c r="P87"/>
  <c r="J86"/>
  <c r="Q76"/>
  <c r="G4"/>
  <c r="K19"/>
  <c r="L91"/>
  <c r="J67"/>
  <c r="I37"/>
  <c r="K13"/>
  <c r="Q6"/>
  <c r="K28"/>
  <c r="K36"/>
  <c r="H31"/>
  <c r="G19"/>
  <c r="O97"/>
  <c r="L49"/>
  <c r="N13"/>
  <c r="L12"/>
  <c r="Q71"/>
  <c r="I48"/>
  <c r="P58"/>
  <c r="N73"/>
  <c r="H58"/>
  <c r="I89"/>
  <c r="O55"/>
  <c r="L14"/>
  <c r="B72"/>
  <c r="O85"/>
  <c r="N42"/>
  <c r="L42"/>
  <c r="H56"/>
  <c r="N24"/>
  <c r="I47"/>
  <c r="P50"/>
  <c r="B44"/>
  <c r="B70"/>
  <c r="G12"/>
  <c r="Q60"/>
  <c r="B55"/>
  <c r="I54"/>
  <c r="G45"/>
  <c r="K51"/>
  <c r="L13"/>
  <c r="N65"/>
  <c r="L40"/>
  <c r="K31"/>
  <c r="B22"/>
  <c r="N68"/>
  <c r="O3"/>
  <c r="G39"/>
  <c r="O30"/>
  <c r="Q62"/>
  <c r="J23"/>
  <c r="K50"/>
  <c r="B62"/>
  <c r="N60"/>
  <c r="B86"/>
  <c r="Q87"/>
  <c r="P6"/>
  <c r="N12"/>
  <c r="G93"/>
  <c r="L4"/>
  <c r="N51"/>
  <c r="O68"/>
  <c r="L20"/>
  <c r="H13"/>
  <c r="K87"/>
  <c r="G16"/>
  <c r="I84"/>
  <c r="B85"/>
  <c r="I97"/>
  <c r="K11"/>
  <c r="O42"/>
  <c r="B71"/>
  <c r="P37"/>
  <c r="P38"/>
  <c r="N96"/>
  <c r="G72"/>
  <c r="G23"/>
  <c r="O38"/>
  <c r="P26"/>
  <c r="Q64"/>
  <c r="G85"/>
  <c r="Q68"/>
  <c r="Q53"/>
  <c r="O51"/>
  <c r="G80"/>
  <c r="L59"/>
  <c r="B59"/>
  <c r="O77"/>
  <c r="I56"/>
  <c r="O29"/>
  <c r="J10"/>
  <c r="H85"/>
  <c r="I41"/>
  <c r="N54"/>
  <c r="B93"/>
  <c r="O39"/>
  <c r="J79"/>
  <c r="H37"/>
  <c r="G71"/>
  <c r="P77"/>
  <c r="O58"/>
  <c r="J66"/>
  <c r="I19"/>
  <c r="L41"/>
  <c r="I86"/>
  <c r="Q28"/>
  <c r="B91"/>
  <c r="Q42"/>
  <c r="P12"/>
  <c r="H26"/>
  <c r="G3"/>
  <c r="O8"/>
  <c r="I18"/>
  <c r="B66"/>
  <c r="I76"/>
  <c r="G7"/>
  <c r="H8"/>
  <c r="B17"/>
  <c r="O12"/>
  <c r="J52"/>
  <c r="K67"/>
  <c r="K83"/>
  <c r="G90"/>
  <c r="B15"/>
  <c r="N86"/>
  <c r="Q3"/>
  <c r="H96"/>
  <c r="K5"/>
  <c r="G69"/>
  <c r="H98"/>
  <c r="Q48"/>
  <c r="B18"/>
  <c r="G79"/>
  <c r="O25"/>
  <c r="O64"/>
  <c r="H82"/>
  <c r="G98"/>
  <c r="Q51"/>
  <c r="I62"/>
  <c r="B34"/>
  <c r="I13"/>
  <c r="H54"/>
  <c r="O37"/>
  <c r="N72"/>
  <c r="L74"/>
  <c r="K49"/>
  <c r="G74"/>
  <c r="N66"/>
  <c r="N97"/>
  <c r="P59"/>
  <c r="O15"/>
  <c r="L29"/>
  <c r="Q75"/>
  <c r="I28"/>
  <c r="B48"/>
  <c r="L55"/>
  <c r="B35"/>
  <c r="N10"/>
  <c r="Q44"/>
  <c r="Q90"/>
  <c r="O36"/>
  <c r="I55"/>
  <c r="N59"/>
  <c r="H33"/>
  <c r="L85"/>
  <c r="G76"/>
  <c r="P67"/>
  <c r="I64"/>
  <c r="O84"/>
  <c r="K93"/>
  <c r="K66"/>
  <c r="Q19"/>
  <c r="G67"/>
  <c r="Q56"/>
  <c r="H19"/>
  <c r="G92"/>
  <c r="H88"/>
  <c r="J57"/>
  <c r="O5"/>
  <c r="J12"/>
  <c r="P28"/>
  <c r="K91"/>
  <c r="L82"/>
  <c r="K21"/>
  <c r="Q98"/>
  <c r="K82"/>
  <c r="H42"/>
  <c r="J75"/>
  <c r="P93"/>
  <c r="Q8"/>
  <c r="H93"/>
  <c r="J47"/>
  <c r="P54"/>
  <c r="Q95"/>
  <c r="I35"/>
  <c r="K92"/>
  <c r="B75"/>
  <c r="N39"/>
  <c r="P69"/>
  <c r="J83"/>
  <c r="P46"/>
  <c r="H68"/>
  <c r="Q5"/>
  <c r="B92"/>
  <c r="Q73"/>
  <c r="N37"/>
  <c r="J38"/>
  <c r="O4"/>
  <c r="L63"/>
  <c r="Q29"/>
  <c r="O93"/>
  <c r="G47"/>
  <c r="O71"/>
  <c r="J71"/>
  <c r="P57"/>
  <c r="L60"/>
  <c r="Q61"/>
  <c r="H12"/>
  <c r="L89"/>
  <c r="L26"/>
  <c r="J92"/>
  <c r="Q45"/>
  <c r="Q52"/>
  <c r="Q12"/>
  <c r="O82"/>
  <c r="P83"/>
  <c r="I16"/>
  <c r="L47"/>
  <c r="Q15"/>
  <c r="Q54"/>
  <c r="O81"/>
  <c r="P33"/>
  <c r="L68"/>
  <c r="N34"/>
  <c r="C1"/>
  <c r="O70"/>
  <c r="B14"/>
  <c r="J20"/>
  <c r="H91"/>
  <c r="B42"/>
  <c r="I4"/>
  <c r="N33"/>
  <c r="P78"/>
  <c r="L37"/>
  <c r="P66"/>
  <c r="I93"/>
  <c r="G91"/>
  <c r="I52"/>
  <c r="H92"/>
  <c r="B97"/>
  <c r="L57"/>
  <c r="N61"/>
  <c r="O74"/>
  <c r="B73"/>
  <c r="J76"/>
  <c r="K64"/>
  <c r="O78"/>
  <c r="K17"/>
  <c r="O91"/>
  <c r="J27"/>
  <c r="K30"/>
  <c r="B49"/>
  <c r="H52"/>
  <c r="H71"/>
  <c r="H47"/>
  <c r="I40"/>
  <c r="O10"/>
  <c r="H23"/>
  <c r="J58"/>
  <c r="Q41"/>
  <c r="P85"/>
  <c r="G58"/>
  <c r="L15"/>
  <c r="O66"/>
  <c r="H39"/>
  <c r="I94"/>
  <c r="J29"/>
  <c r="H16"/>
  <c r="B41"/>
  <c r="O98"/>
  <c r="N44"/>
  <c r="I72"/>
  <c r="G54"/>
  <c r="L31"/>
  <c r="J61"/>
  <c r="O53"/>
  <c r="Q70"/>
  <c r="L9"/>
  <c r="O76"/>
  <c r="I20"/>
  <c r="I92"/>
  <c r="I36"/>
  <c r="Q13"/>
  <c r="L69"/>
  <c r="H36"/>
  <c r="H40"/>
  <c r="P79"/>
  <c r="H10"/>
  <c r="K20"/>
  <c r="J74"/>
  <c r="I51"/>
  <c r="I12"/>
  <c r="P72"/>
  <c r="H59"/>
  <c r="L86"/>
  <c r="O90"/>
  <c r="H84"/>
  <c r="J54"/>
  <c r="I23"/>
  <c r="P9"/>
  <c r="L36"/>
  <c r="L6"/>
  <c r="P42"/>
  <c r="P30"/>
  <c r="B78"/>
  <c r="N82"/>
  <c r="H49"/>
  <c r="K74"/>
  <c r="J50"/>
  <c r="B61"/>
  <c r="O87"/>
  <c r="B24"/>
  <c r="B96"/>
  <c r="I85"/>
  <c r="N90"/>
  <c r="P19"/>
  <c r="L43"/>
  <c r="L61"/>
  <c r="J7"/>
  <c r="N64"/>
  <c r="Q38"/>
  <c r="I82"/>
  <c r="P82"/>
  <c r="O17"/>
  <c r="K85"/>
  <c r="N62"/>
  <c r="K26"/>
  <c r="Q97"/>
  <c r="H14"/>
  <c r="P92"/>
  <c r="O20"/>
  <c r="P4"/>
  <c r="O96"/>
  <c r="Q4"/>
  <c r="N43"/>
  <c r="G37"/>
  <c r="I43"/>
  <c r="O89"/>
  <c r="H34"/>
  <c r="G6"/>
  <c r="Q11"/>
  <c r="L53"/>
  <c r="H69"/>
  <c r="N53"/>
  <c r="B76"/>
  <c r="N80"/>
  <c r="K76"/>
  <c r="B25"/>
  <c r="K41"/>
  <c r="N16"/>
  <c r="H20"/>
  <c r="N58"/>
  <c r="N8"/>
  <c r="I34"/>
  <c r="P23"/>
  <c r="N89"/>
  <c r="N92"/>
  <c r="L34"/>
  <c r="K95"/>
  <c r="N83"/>
  <c r="K16"/>
  <c r="Q39"/>
  <c r="K60"/>
  <c r="J60"/>
  <c r="I98"/>
  <c r="P75"/>
  <c r="L22"/>
  <c r="Q77"/>
  <c r="L64"/>
  <c r="I87"/>
  <c r="K6"/>
  <c r="J89"/>
  <c r="N94"/>
  <c r="N57"/>
  <c r="Q49"/>
  <c r="P44"/>
  <c r="Q82"/>
  <c r="G29"/>
  <c r="P88"/>
  <c r="N14"/>
  <c r="L46"/>
  <c r="B80"/>
  <c r="B20"/>
  <c r="B47"/>
  <c r="K75"/>
  <c r="G9"/>
  <c r="N84"/>
  <c r="K29"/>
  <c r="O63"/>
  <c r="B31"/>
  <c r="N48"/>
  <c r="I5"/>
  <c r="O13"/>
  <c r="N85"/>
  <c r="J94"/>
  <c r="L90"/>
  <c r="B95"/>
  <c r="P56"/>
  <c r="J30"/>
  <c r="N95"/>
  <c r="J35"/>
  <c r="G32"/>
  <c r="L48"/>
  <c r="K12"/>
  <c r="G95"/>
  <c r="B27"/>
  <c r="K4"/>
  <c r="N17"/>
  <c r="I14"/>
  <c r="I81"/>
  <c r="B60"/>
  <c r="P14"/>
  <c r="B84"/>
  <c r="K27"/>
  <c r="H90"/>
  <c r="N4"/>
  <c r="O61"/>
  <c r="Q32"/>
  <c r="P76"/>
  <c r="H50"/>
  <c r="O56"/>
  <c r="K45"/>
  <c r="J19"/>
  <c r="K97"/>
  <c r="G35"/>
  <c r="G31"/>
  <c r="J59"/>
  <c r="B87"/>
  <c r="H48"/>
  <c r="I80"/>
  <c r="I57"/>
  <c r="O16"/>
  <c r="G20"/>
  <c r="P41"/>
  <c r="J5"/>
  <c r="B69"/>
  <c r="B5"/>
  <c r="L7"/>
  <c r="P68"/>
  <c r="I30"/>
  <c r="N46"/>
  <c r="H46"/>
  <c r="N28"/>
  <c r="N49"/>
  <c r="O88"/>
  <c r="N77"/>
  <c r="P55"/>
  <c r="B88"/>
  <c r="B38"/>
  <c r="N7"/>
  <c r="L24"/>
  <c r="I22"/>
  <c r="Q94"/>
  <c r="G89"/>
  <c r="H44"/>
  <c r="B2"/>
  <c r="N32"/>
  <c r="B50"/>
  <c r="I88"/>
  <c r="G57"/>
  <c r="J64"/>
  <c r="I60"/>
  <c r="J93"/>
  <c r="Q57"/>
  <c r="N5"/>
  <c r="J32"/>
  <c r="K54"/>
  <c r="I31"/>
  <c r="K9"/>
  <c r="K22"/>
  <c r="Q31"/>
  <c r="B30"/>
  <c r="Q74"/>
  <c r="K39"/>
  <c r="J28"/>
  <c r="P81"/>
  <c r="G51"/>
  <c r="K70"/>
  <c r="I11"/>
  <c r="G33"/>
  <c r="B82"/>
  <c r="Q18"/>
  <c r="J49"/>
  <c r="P86"/>
  <c r="J85"/>
  <c r="H66"/>
  <c r="N87"/>
  <c r="G59"/>
  <c r="H25"/>
  <c r="P74"/>
  <c r="Q7"/>
  <c r="G26"/>
  <c r="K72"/>
  <c r="Q24"/>
  <c r="J65"/>
  <c r="H30"/>
  <c r="Q35"/>
  <c r="O80"/>
  <c r="G36"/>
  <c r="K34"/>
  <c r="I95"/>
  <c r="I29"/>
  <c r="Q72"/>
  <c r="P21"/>
  <c r="N52"/>
  <c r="P35"/>
  <c r="N56"/>
  <c r="B81"/>
  <c r="L54"/>
  <c r="O21"/>
  <c r="N27"/>
  <c r="Q80"/>
  <c r="O24"/>
  <c r="L32"/>
  <c r="G44"/>
  <c r="P90"/>
  <c r="N98"/>
  <c r="H65"/>
  <c r="O75"/>
  <c r="G8"/>
  <c r="B3"/>
  <c r="P8"/>
  <c r="I79"/>
  <c r="J33"/>
  <c r="Q84"/>
  <c r="J68"/>
  <c r="H53"/>
  <c r="I9"/>
  <c r="B45"/>
  <c r="L76"/>
  <c r="J72"/>
  <c r="I53"/>
  <c r="G22"/>
  <c r="K58"/>
  <c r="L93"/>
  <c r="G62"/>
  <c r="N63"/>
  <c r="O35"/>
  <c r="Q25"/>
  <c r="G34"/>
  <c r="H72"/>
  <c r="I3"/>
  <c r="K46"/>
  <c r="B7"/>
  <c r="G14"/>
  <c r="H97"/>
  <c r="N55"/>
  <c r="I68"/>
  <c r="H57"/>
  <c r="J34"/>
  <c r="J39"/>
  <c r="I10"/>
  <c r="D1"/>
  <c r="O52"/>
  <c r="Q26"/>
  <c r="H21"/>
  <c r="G28"/>
  <c r="J62"/>
  <c r="J97"/>
  <c r="P29"/>
  <c r="B58"/>
  <c r="Q83"/>
  <c r="L72"/>
  <c r="L87"/>
  <c r="Q14"/>
  <c r="P24"/>
  <c r="K62"/>
  <c r="J21"/>
  <c r="K56"/>
  <c r="H18"/>
  <c r="J42"/>
  <c r="K53"/>
  <c r="L27"/>
  <c r="J98"/>
  <c r="N26"/>
  <c r="Q55"/>
  <c r="O26"/>
  <c r="H28"/>
  <c r="P64"/>
  <c r="K59"/>
  <c r="O45"/>
  <c r="I61"/>
  <c r="H43"/>
  <c r="K14"/>
  <c r="H3"/>
  <c r="L52"/>
  <c r="G68"/>
  <c r="Q89"/>
  <c r="N75"/>
  <c r="K52"/>
  <c r="K8"/>
  <c r="L62"/>
  <c r="I75"/>
  <c r="P43"/>
  <c r="Q33"/>
  <c r="J56"/>
  <c r="I24"/>
  <c r="O27"/>
  <c r="P60"/>
  <c r="H73"/>
  <c r="J70"/>
  <c r="I39"/>
  <c r="N45"/>
  <c r="H9"/>
  <c r="J41"/>
  <c r="B10"/>
  <c r="I78"/>
  <c r="L35"/>
  <c r="O40"/>
  <c r="J6"/>
  <c r="K81"/>
  <c r="P97"/>
  <c r="L78"/>
  <c r="L81"/>
  <c r="B67"/>
  <c r="P10"/>
  <c r="K25"/>
  <c r="L98"/>
  <c r="B39"/>
  <c r="G97"/>
  <c r="G43"/>
  <c r="P18"/>
  <c r="I71"/>
  <c r="G40"/>
  <c r="K68"/>
  <c r="O44"/>
  <c r="P39"/>
  <c r="P89"/>
  <c r="O67"/>
  <c r="J31"/>
  <c r="H87"/>
  <c r="P34"/>
  <c r="O23"/>
  <c r="N40"/>
  <c r="I58"/>
  <c r="Q30"/>
  <c r="G30"/>
  <c r="L84"/>
  <c r="L51"/>
  <c r="G17"/>
  <c r="Q93"/>
  <c r="Q86"/>
  <c r="J17"/>
  <c r="B57"/>
  <c r="G41"/>
  <c r="O28"/>
  <c r="B12"/>
  <c r="I26"/>
  <c r="P53"/>
  <c r="O62"/>
  <c r="G81"/>
  <c r="F1"/>
  <c r="K44"/>
  <c r="G49"/>
  <c r="L28"/>
  <c r="B65"/>
  <c r="J95"/>
  <c r="O7"/>
  <c r="P96"/>
  <c r="N76"/>
  <c r="B9"/>
  <c r="N91"/>
  <c r="K35"/>
  <c r="K89"/>
  <c r="K43"/>
  <c r="Q27"/>
  <c r="P65"/>
  <c r="N21"/>
  <c r="O92"/>
  <c r="L88"/>
  <c r="L50"/>
  <c r="P27"/>
  <c r="P15"/>
  <c r="I45"/>
  <c r="N78"/>
  <c r="I15"/>
  <c r="N6"/>
  <c r="H22"/>
  <c r="B74"/>
  <c r="O46"/>
  <c r="B94"/>
  <c r="N41"/>
  <c r="I74"/>
  <c r="N93"/>
  <c r="Q78"/>
  <c r="O69"/>
  <c r="G27"/>
  <c r="K3"/>
  <c r="N11"/>
  <c r="H45"/>
  <c r="P84"/>
  <c r="G64"/>
  <c r="I33"/>
  <c r="G13"/>
  <c r="K47"/>
  <c r="J77"/>
  <c r="O9"/>
  <c r="B21"/>
  <c r="L83"/>
  <c r="Q47"/>
  <c r="B29"/>
  <c r="L73"/>
  <c r="Q10"/>
  <c r="H35"/>
  <c r="N20"/>
  <c r="G88"/>
  <c r="K55"/>
  <c r="I6"/>
  <c r="O41"/>
  <c r="I25"/>
  <c r="Q46"/>
  <c r="J37"/>
  <c r="J24"/>
  <c r="J14"/>
  <c r="P25"/>
  <c r="B68"/>
  <c r="G86"/>
  <c r="P73"/>
  <c r="I44"/>
  <c r="B43"/>
  <c r="L38"/>
  <c r="Q40"/>
  <c r="B56"/>
  <c r="N74"/>
  <c r="G87"/>
  <c r="Q63"/>
  <c r="J63"/>
  <c r="N31"/>
  <c r="G96"/>
  <c r="H60"/>
  <c r="L96"/>
  <c r="G52"/>
  <c r="O50"/>
  <c r="N9"/>
  <c r="P5"/>
  <c r="O14"/>
  <c r="O49"/>
  <c r="L92"/>
  <c r="B52"/>
  <c r="I67"/>
  <c r="O11"/>
  <c r="K37"/>
  <c r="H61"/>
  <c r="Q58"/>
  <c r="I59"/>
  <c r="O65"/>
  <c r="P98"/>
  <c r="G78"/>
  <c r="P70"/>
  <c r="G83"/>
  <c r="Q34"/>
  <c r="K96"/>
  <c r="B33"/>
  <c r="Q21"/>
  <c r="P62"/>
  <c r="G11"/>
  <c r="H78"/>
  <c r="P11"/>
  <c r="N22"/>
  <c r="K98"/>
  <c r="J69"/>
  <c r="H79"/>
  <c r="G75"/>
  <c r="O73"/>
  <c r="L18"/>
  <c r="O22"/>
  <c r="N70"/>
  <c r="H6"/>
  <c r="O79"/>
  <c r="J25"/>
  <c r="B6"/>
  <c r="J78"/>
  <c r="J3"/>
  <c r="N38"/>
  <c r="O47"/>
  <c r="K33"/>
  <c r="G73"/>
  <c r="L23"/>
  <c r="K94"/>
  <c r="I69"/>
  <c r="N35"/>
  <c r="L65"/>
  <c r="I49"/>
  <c r="G77"/>
  <c r="B36"/>
  <c r="K69"/>
  <c r="I65"/>
  <c r="P52"/>
  <c r="B37"/>
  <c r="L95"/>
  <c r="P13"/>
  <c r="I50"/>
  <c r="L19"/>
  <c r="O86"/>
  <c r="L44"/>
  <c r="E1"/>
  <c r="N29"/>
  <c r="L97"/>
  <c r="I83"/>
  <c r="Q85"/>
  <c r="B63"/>
  <c r="J91"/>
  <c r="P63"/>
  <c r="L79"/>
  <c r="K79"/>
  <c r="K32"/>
  <c r="B11"/>
  <c r="O95"/>
  <c r="B83"/>
  <c r="O31"/>
  <c r="O19"/>
  <c r="N19"/>
  <c r="P91"/>
  <c r="K80"/>
  <c r="G53"/>
  <c r="B46"/>
  <c r="H86"/>
  <c r="J26"/>
  <c r="L67"/>
  <c r="Q59"/>
  <c r="Q79"/>
  <c r="O32"/>
  <c r="I32"/>
  <c r="N36"/>
  <c r="Q66"/>
  <c r="J82"/>
  <c r="B28"/>
  <c r="H24"/>
  <c r="H2"/>
  <c r="B26"/>
  <c r="B90"/>
  <c r="J45"/>
  <c r="H7"/>
  <c r="Q91"/>
  <c r="J43"/>
  <c r="H51"/>
  <c r="H62"/>
  <c r="J44"/>
  <c r="J46"/>
  <c r="O60"/>
  <c r="K38"/>
  <c r="N79"/>
  <c r="B79"/>
  <c r="N88"/>
  <c r="P80"/>
  <c r="H75"/>
  <c r="G55"/>
  <c r="L39"/>
  <c r="Q50"/>
  <c r="Q16"/>
  <c r="J16"/>
  <c r="J90"/>
  <c r="H41"/>
  <c r="L8"/>
  <c r="N67"/>
  <c r="G21"/>
  <c r="G70"/>
  <c r="B54"/>
  <c r="B77"/>
  <c r="B53"/>
  <c r="G10"/>
  <c r="I17"/>
  <c r="J81"/>
  <c r="Q37"/>
  <c r="L16"/>
  <c r="I70"/>
  <c r="I38"/>
  <c r="H76"/>
  <c r="Q17"/>
  <c r="K18"/>
  <c r="P95"/>
  <c r="G46"/>
  <c r="H17"/>
  <c r="B8"/>
  <c r="K7"/>
  <c r="I42"/>
  <c r="H27"/>
  <c r="N71"/>
  <c r="L58"/>
  <c r="Q92"/>
  <c r="L56"/>
  <c r="G50"/>
  <c r="H5"/>
  <c r="I21"/>
  <c r="H55"/>
  <c r="H4"/>
  <c r="M21" l="1"/>
  <c r="R71"/>
  <c r="M42"/>
  <c r="E8"/>
  <c r="C8"/>
  <c r="D8"/>
  <c r="F8"/>
  <c r="M38"/>
  <c r="M70"/>
  <c r="M17"/>
  <c r="C53"/>
  <c r="E53"/>
  <c r="F53"/>
  <c r="D53"/>
  <c r="C77"/>
  <c r="F77"/>
  <c r="E77"/>
  <c r="D77"/>
  <c r="F54"/>
  <c r="C54"/>
  <c r="D54"/>
  <c r="E54"/>
  <c r="R67"/>
  <c r="R88"/>
  <c r="D79"/>
  <c r="E79"/>
  <c r="C79"/>
  <c r="F79"/>
  <c r="R79"/>
  <c r="E90"/>
  <c r="F90"/>
  <c r="D90"/>
  <c r="C90"/>
  <c r="C26"/>
  <c r="F26"/>
  <c r="E26"/>
  <c r="D26"/>
  <c r="F28"/>
  <c r="D28"/>
  <c r="E28"/>
  <c r="C28"/>
  <c r="R36"/>
  <c r="M32"/>
  <c r="F46"/>
  <c r="C46"/>
  <c r="E46"/>
  <c r="D46"/>
  <c r="R19"/>
  <c r="E83"/>
  <c r="C83"/>
  <c r="F83"/>
  <c r="D83"/>
  <c r="F11"/>
  <c r="D11"/>
  <c r="E11"/>
  <c r="C11"/>
  <c r="C63"/>
  <c r="D63"/>
  <c r="F63"/>
  <c r="E63"/>
  <c r="M83"/>
  <c r="R29"/>
  <c r="M50"/>
  <c r="F37"/>
  <c r="C37"/>
  <c r="D37"/>
  <c r="E37"/>
  <c r="M65"/>
  <c r="C36"/>
  <c r="D36"/>
  <c r="F36"/>
  <c r="E36"/>
  <c r="M49"/>
  <c r="R35"/>
  <c r="M69"/>
  <c r="R38"/>
  <c r="J99"/>
  <c r="F6"/>
  <c r="E6"/>
  <c r="D6"/>
  <c r="C6"/>
  <c r="R70"/>
  <c r="R22"/>
  <c r="F33"/>
  <c r="D33"/>
  <c r="E33"/>
  <c r="C33"/>
  <c r="M59"/>
  <c r="M67"/>
  <c r="E52"/>
  <c r="C52"/>
  <c r="F52"/>
  <c r="D52"/>
  <c r="R9"/>
  <c r="R31"/>
  <c r="R74"/>
  <c r="D56"/>
  <c r="F56"/>
  <c r="E56"/>
  <c r="C56"/>
  <c r="F43"/>
  <c r="C43"/>
  <c r="D43"/>
  <c r="E43"/>
  <c r="M44"/>
  <c r="F68"/>
  <c r="E68"/>
  <c r="D68"/>
  <c r="C68"/>
  <c r="M25"/>
  <c r="M6"/>
  <c r="R20"/>
  <c r="C29"/>
  <c r="D29"/>
  <c r="F29"/>
  <c r="E29"/>
  <c r="D21"/>
  <c r="E21"/>
  <c r="F21"/>
  <c r="C21"/>
  <c r="M33"/>
  <c r="R11"/>
  <c r="K99"/>
  <c r="R93"/>
  <c r="M74"/>
  <c r="R41"/>
  <c r="F94"/>
  <c r="E94"/>
  <c r="C94"/>
  <c r="D94"/>
  <c r="E74"/>
  <c r="C74"/>
  <c r="D74"/>
  <c r="F74"/>
  <c r="R6"/>
  <c r="M15"/>
  <c r="R78"/>
  <c r="M45"/>
  <c r="R21"/>
  <c r="R91"/>
  <c r="E9"/>
  <c r="F9"/>
  <c r="D9"/>
  <c r="C9"/>
  <c r="R76"/>
  <c r="C65"/>
  <c r="E65"/>
  <c r="F65"/>
  <c r="D65"/>
  <c r="M26"/>
  <c r="E12"/>
  <c r="D12"/>
  <c r="C12"/>
  <c r="F12"/>
  <c r="C57"/>
  <c r="F57"/>
  <c r="D57"/>
  <c r="E57"/>
  <c r="M58"/>
  <c r="R40"/>
  <c r="M71"/>
  <c r="D39"/>
  <c r="E39"/>
  <c r="C39"/>
  <c r="F39"/>
  <c r="D67"/>
  <c r="E67"/>
  <c r="F67"/>
  <c r="C67"/>
  <c r="M78"/>
  <c r="D10"/>
  <c r="E10"/>
  <c r="F10"/>
  <c r="C10"/>
  <c r="R45"/>
  <c r="M39"/>
  <c r="M24"/>
  <c r="M75"/>
  <c r="R75"/>
  <c r="H99"/>
  <c r="M61"/>
  <c r="R26"/>
  <c r="E58"/>
  <c r="F58"/>
  <c r="D58"/>
  <c r="C58"/>
  <c r="M10"/>
  <c r="M68"/>
  <c r="R55"/>
  <c r="E7"/>
  <c r="C7"/>
  <c r="F7"/>
  <c r="D7"/>
  <c r="I99"/>
  <c r="M3"/>
  <c r="R63"/>
  <c r="M53"/>
  <c r="F45"/>
  <c r="E45"/>
  <c r="C45"/>
  <c r="D45"/>
  <c r="M9"/>
  <c r="M79"/>
  <c r="C3"/>
  <c r="E3"/>
  <c r="F3"/>
  <c r="D3"/>
  <c r="B99"/>
  <c r="R98"/>
  <c r="R27"/>
  <c r="D81"/>
  <c r="C81"/>
  <c r="F81"/>
  <c r="E81"/>
  <c r="R56"/>
  <c r="R52"/>
  <c r="M29"/>
  <c r="M95"/>
  <c r="R87"/>
  <c r="D82"/>
  <c r="F82"/>
  <c r="C82"/>
  <c r="E82"/>
  <c r="M11"/>
  <c r="C30"/>
  <c r="F30"/>
  <c r="D30"/>
  <c r="E30"/>
  <c r="M31"/>
  <c r="R5"/>
  <c r="M60"/>
  <c r="M88"/>
  <c r="F50"/>
  <c r="E50"/>
  <c r="C50"/>
  <c r="D50"/>
  <c r="R32"/>
  <c r="M22"/>
  <c r="R7"/>
  <c r="F38"/>
  <c r="E38"/>
  <c r="D38"/>
  <c r="C38"/>
  <c r="D88"/>
  <c r="F88"/>
  <c r="E88"/>
  <c r="C88"/>
  <c r="R77"/>
  <c r="R49"/>
  <c r="R28"/>
  <c r="R46"/>
  <c r="M30"/>
  <c r="F5"/>
  <c r="E5"/>
  <c r="C5"/>
  <c r="D5"/>
  <c r="C69"/>
  <c r="D69"/>
  <c r="F69"/>
  <c r="E69"/>
  <c r="M57"/>
  <c r="M80"/>
  <c r="F87"/>
  <c r="E87"/>
  <c r="D87"/>
  <c r="C87"/>
  <c r="R4"/>
  <c r="C84"/>
  <c r="E84"/>
  <c r="F84"/>
  <c r="D84"/>
  <c r="E60"/>
  <c r="F60"/>
  <c r="D60"/>
  <c r="C60"/>
  <c r="M81"/>
  <c r="M14"/>
  <c r="R17"/>
  <c r="F27"/>
  <c r="C27"/>
  <c r="D27"/>
  <c r="E27"/>
  <c r="R95"/>
  <c r="F95"/>
  <c r="E95"/>
  <c r="D95"/>
  <c r="C95"/>
  <c r="R85"/>
  <c r="M5"/>
  <c r="R48"/>
  <c r="E31"/>
  <c r="C31"/>
  <c r="F31"/>
  <c r="D31"/>
  <c r="R84"/>
  <c r="D47"/>
  <c r="F47"/>
  <c r="E47"/>
  <c r="C47"/>
  <c r="D20"/>
  <c r="C20"/>
  <c r="E20"/>
  <c r="F20"/>
  <c r="D80"/>
  <c r="C80"/>
  <c r="E80"/>
  <c r="F80"/>
  <c r="R14"/>
  <c r="R57"/>
  <c r="R94"/>
  <c r="M87"/>
  <c r="M98"/>
  <c r="R83"/>
  <c r="R92"/>
  <c r="R89"/>
  <c r="M34"/>
  <c r="R8"/>
  <c r="R58"/>
  <c r="R16"/>
  <c r="F25"/>
  <c r="C25"/>
  <c r="E25"/>
  <c r="D25"/>
  <c r="R80"/>
  <c r="F76"/>
  <c r="D76"/>
  <c r="C76"/>
  <c r="E76"/>
  <c r="R53"/>
  <c r="M43"/>
  <c r="R43"/>
  <c r="R62"/>
  <c r="M82"/>
  <c r="R64"/>
  <c r="R90"/>
  <c r="M85"/>
  <c r="C96"/>
  <c r="F96"/>
  <c r="D96"/>
  <c r="E96"/>
  <c r="E24"/>
  <c r="D24"/>
  <c r="F24"/>
  <c r="C24"/>
  <c r="E61"/>
  <c r="F61"/>
  <c r="D61"/>
  <c r="C61"/>
  <c r="R82"/>
  <c r="F78"/>
  <c r="E78"/>
  <c r="C78"/>
  <c r="D78"/>
  <c r="M23"/>
  <c r="M12"/>
  <c r="M51"/>
  <c r="M36"/>
  <c r="M92"/>
  <c r="M20"/>
  <c r="M72"/>
  <c r="R44"/>
  <c r="D41"/>
  <c r="C41"/>
  <c r="F41"/>
  <c r="E41"/>
  <c r="M94"/>
  <c r="M40"/>
  <c r="E49"/>
  <c r="C49"/>
  <c r="D49"/>
  <c r="F49"/>
  <c r="C73"/>
  <c r="E73"/>
  <c r="D73"/>
  <c r="F73"/>
  <c r="R61"/>
  <c r="D97"/>
  <c r="E97"/>
  <c r="F97"/>
  <c r="C97"/>
  <c r="M52"/>
  <c r="M93"/>
  <c r="R33"/>
  <c r="M4"/>
  <c r="C42"/>
  <c r="D42"/>
  <c r="F42"/>
  <c r="E42"/>
  <c r="F14"/>
  <c r="C14"/>
  <c r="D14"/>
  <c r="E14"/>
  <c r="R34"/>
  <c r="M16"/>
  <c r="R37"/>
  <c r="E92"/>
  <c r="D92"/>
  <c r="F92"/>
  <c r="C92"/>
  <c r="R39"/>
  <c r="D75"/>
  <c r="E75"/>
  <c r="C75"/>
  <c r="F75"/>
  <c r="M35"/>
  <c r="M64"/>
  <c r="R59"/>
  <c r="M55"/>
  <c r="R10"/>
  <c r="F35"/>
  <c r="C35"/>
  <c r="D35"/>
  <c r="E35"/>
  <c r="E48"/>
  <c r="C48"/>
  <c r="F48"/>
  <c r="D48"/>
  <c r="M28"/>
  <c r="R97"/>
  <c r="R66"/>
  <c r="R72"/>
  <c r="M13"/>
  <c r="E34"/>
  <c r="F34"/>
  <c r="D34"/>
  <c r="C34"/>
  <c r="M62"/>
  <c r="F18"/>
  <c r="C18"/>
  <c r="E18"/>
  <c r="D18"/>
  <c r="Q99"/>
  <c r="R86"/>
  <c r="E15"/>
  <c r="C15"/>
  <c r="F15"/>
  <c r="D15"/>
  <c r="F17"/>
  <c r="C17"/>
  <c r="E17"/>
  <c r="D17"/>
  <c r="M76"/>
  <c r="D66"/>
  <c r="E66"/>
  <c r="C66"/>
  <c r="F66"/>
  <c r="M18"/>
  <c r="G99"/>
  <c r="C91"/>
  <c r="F91"/>
  <c r="E91"/>
  <c r="D91"/>
  <c r="M86"/>
  <c r="M19"/>
  <c r="F93"/>
  <c r="E93"/>
  <c r="D93"/>
  <c r="C93"/>
  <c r="R54"/>
  <c r="M41"/>
  <c r="M56"/>
  <c r="C59"/>
  <c r="D59"/>
  <c r="E59"/>
  <c r="F59"/>
  <c r="R96"/>
  <c r="C71"/>
  <c r="D71"/>
  <c r="E71"/>
  <c r="F71"/>
  <c r="M97"/>
  <c r="E85"/>
  <c r="F85"/>
  <c r="C85"/>
  <c r="D85"/>
  <c r="M84"/>
  <c r="R51"/>
  <c r="R12"/>
  <c r="C86"/>
  <c r="D86"/>
  <c r="E86"/>
  <c r="F86"/>
  <c r="R60"/>
  <c r="F62"/>
  <c r="C62"/>
  <c r="E62"/>
  <c r="D62"/>
  <c r="O99"/>
  <c r="R68"/>
  <c r="C22"/>
  <c r="D22"/>
  <c r="F22"/>
  <c r="E22"/>
  <c r="R65"/>
  <c r="M54"/>
  <c r="D55"/>
  <c r="F55"/>
  <c r="C55"/>
  <c r="E55"/>
  <c r="D70"/>
  <c r="F70"/>
  <c r="E70"/>
  <c r="C70"/>
  <c r="C44"/>
  <c r="D44"/>
  <c r="E44"/>
  <c r="F44"/>
  <c r="M47"/>
  <c r="R24"/>
  <c r="R42"/>
  <c r="C72"/>
  <c r="F72"/>
  <c r="D72"/>
  <c r="E72"/>
  <c r="M89"/>
  <c r="R73"/>
  <c r="M48"/>
  <c r="R13"/>
  <c r="M37"/>
  <c r="D51"/>
  <c r="C51"/>
  <c r="F51"/>
  <c r="E51"/>
  <c r="N99"/>
  <c r="R3"/>
  <c r="R47"/>
  <c r="M27"/>
  <c r="M7"/>
  <c r="C19"/>
  <c r="D19"/>
  <c r="E19"/>
  <c r="F19"/>
  <c r="F40"/>
  <c r="C40"/>
  <c r="E40"/>
  <c r="D40"/>
  <c r="M46"/>
  <c r="D23"/>
  <c r="F23"/>
  <c r="C23"/>
  <c r="E23"/>
  <c r="L99"/>
  <c r="E4"/>
  <c r="C4"/>
  <c r="D4"/>
  <c r="F4"/>
  <c r="R50"/>
  <c r="M63"/>
  <c r="M66"/>
  <c r="F13"/>
  <c r="D13"/>
  <c r="E13"/>
  <c r="C13"/>
  <c r="R69"/>
  <c r="R15"/>
  <c r="R18"/>
  <c r="E64"/>
  <c r="C64"/>
  <c r="D64"/>
  <c r="F64"/>
  <c r="F32"/>
  <c r="D32"/>
  <c r="E32"/>
  <c r="C32"/>
  <c r="M73"/>
  <c r="M96"/>
  <c r="P99"/>
  <c r="R30"/>
  <c r="C98"/>
  <c r="E98"/>
  <c r="D98"/>
  <c r="F98"/>
  <c r="E89"/>
  <c r="D89"/>
  <c r="C89"/>
  <c r="F89"/>
  <c r="M90"/>
  <c r="M8"/>
  <c r="R25"/>
  <c r="R81"/>
  <c r="R23"/>
  <c r="M91"/>
  <c r="M77"/>
  <c r="E16"/>
  <c r="F16"/>
  <c r="D16"/>
  <c r="C16"/>
  <c r="T18" i="73"/>
  <c r="P19"/>
  <c r="D19" i="24" s="1"/>
  <c r="S19" i="73"/>
  <c r="D19" i="28" s="1"/>
  <c r="Q19" i="73"/>
  <c r="D19" i="26" s="1"/>
  <c r="R19" i="73"/>
  <c r="D19" i="29" s="1"/>
  <c r="F18" i="65"/>
  <c r="K17"/>
  <c r="F17"/>
  <c r="M99" i="78" l="1"/>
  <c r="F99"/>
  <c r="E99"/>
  <c r="R99"/>
  <c r="D99"/>
  <c r="C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BF88"/>
  <c r="BF91"/>
  <c r="BF92"/>
  <c r="BF97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DG86" s="1"/>
  <c r="C86" i="40" s="1"/>
  <c r="AY95" i="54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AY26"/>
  <c r="DG26" s="1"/>
  <c r="C26" i="40" s="1"/>
  <c r="DH26" i="54"/>
  <c r="D26" i="40" s="1"/>
  <c r="AY33" i="54"/>
  <c r="AY38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44"/>
  <c r="CP35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<sst xmlns="http://schemas.openxmlformats.org/spreadsheetml/2006/main" count="8989" uniqueCount="560">
  <si>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</si>
  <si>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</si>
  <si>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</si>
  <si>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</si>
  <si>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</si>
  <si>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</si>
  <si>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</si>
  <si>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</si>
  <si>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</si>
  <si>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</si>
  <si>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</si>
  <si>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</si>
  <si>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</si>
  <si>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</si>
  <si>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</si>
  <si>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</si>
  <si>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</si>
  <si>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</si>
  <si>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</si>
  <si>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</si>
  <si>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</si>
  <si>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</si>
  <si>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</si>
  <si>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</si>
  <si>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</si>
  <si>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</si>
  <si>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</si>
  <si>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</si>
  <si>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</si>
  <si>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</si>
  <si>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</si>
  <si>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</si>
  <si>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</si>
  <si>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</si>
  <si>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</si>
  <si>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</si>
  <si>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</si>
  <si>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</si>
  <si>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</si>
  <si>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</si>
  <si>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</si>
  <si>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</si>
  <si>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</si>
  <si>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</si>
  <si>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</si>
  <si>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</si>
  <si>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</si>
  <si>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</si>
  <si>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</si>
  <si>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</si>
  <si>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</si>
  <si>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</si>
  <si>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</si>
  <si>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</si>
  <si>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</si>
  <si>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</si>
  <si>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</si>
  <si>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</si>
  <si>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</si>
  <si>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</si>
  <si>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</si>
  <si>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</si>
  <si>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</si>
  <si>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</si>
  <si>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</si>
  <si>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</si>
  <si>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</si>
  <si>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</si>
  <si>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</si>
  <si>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</si>
  <si>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</si>
  <si>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</si>
  <si>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</si>
  <si>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</si>
  <si>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</si>
  <si>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</si>
  <si>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</si>
  <si>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</si>
  <si>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</si>
  <si>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</si>
  <si>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</si>
  <si>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</si>
  <si>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</si>
  <si>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</si>
  <si>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</si>
  <si>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</si>
  <si>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</si>
  <si>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</si>
  <si>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</si>
  <si>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</si>
  <si>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</si>
  <si>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</si>
  <si>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</si>
  <si>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</si>
  <si>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</si>
  <si>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</si>
  <si>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</si>
  <si>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</si>
  <si>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</si>
  <si>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</si>
  <si>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</si>
  <si>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</si>
  <si>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</si>
  <si>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</si>
  <si>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</si>
  <si>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</si>
  <si>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</si>
  <si>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</si>
  <si>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</si>
  <si>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</si>
  <si>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</si>
  <si>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</si>
  <si>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</si>
  <si>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</si>
  <si>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</si>
  <si>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</si>
  <si>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</si>
  <si>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</si>
  <si>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</si>
  <si>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</si>
  <si>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</si>
  <si>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</si>
  <si>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</si>
  <si>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</si>
  <si>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</si>
  <si>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</si>
  <si>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</si>
  <si>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</si>
  <si>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</si>
  <si>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</si>
  <si>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</si>
  <si>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</si>
  <si>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</si>
  <si>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</si>
  <si>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</si>
  <si>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</si>
  <si>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</si>
  <si>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</si>
  <si>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</si>
  <si>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</si>
  <si>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</si>
  <si>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</si>
  <si>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</si>
  <si>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</si>
  <si>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</si>
  <si>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</si>
  <si>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</si>
  <si>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</si>
  <si>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</si>
  <si>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</si>
  <si>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</si>
  <si>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</si>
  <si>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</si>
  <si>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</si>
  <si>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</si>
  <si>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</si>
  <si>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</si>
  <si>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</si>
  <si>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</si>
  <si>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</si>
  <si>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</si>
  <si>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</si>
  <si>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</si>
  <si>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</si>
  <si>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</si>
  <si>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</si>
  <si>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</si>
  <si>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</si>
  <si>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</si>
  <si>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</si>
  <si>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</si>
  <si>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</si>
  <si>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</si>
  <si>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</si>
  <si>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</si>
  <si>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</si>
  <si>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</si>
  <si>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</si>
  <si>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</si>
  <si>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</si>
  <si>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</si>
  <si>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</si>
  <si>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</si>
  <si>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</si>
  <si>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</si>
  <si>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</si>
  <si>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</si>
  <si>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</si>
  <si>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</si>
  <si>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</si>
  <si>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</si>
  <si>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</si>
  <si>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</si>
  <si>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</si>
  <si>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</si>
  <si>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</si>
  <si>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</si>
  <si>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</si>
  <si>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</si>
  <si>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</si>
  <si>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</si>
  <si>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</si>
  <si>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</si>
  <si>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</si>
  <si>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</si>
  <si>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</si>
  <si>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</si>
  <si>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</si>
  <si>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</si>
  <si>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</si>
  <si>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</si>
  <si>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</si>
  <si>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</si>
  <si>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</si>
  <si>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</si>
  <si>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</si>
  <si>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</si>
  <si>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</si>
  <si>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</si>
  <si>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</si>
  <si>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</si>
  <si>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</si>
  <si>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</si>
  <si>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</si>
  <si>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</si>
  <si>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</si>
  <si>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</si>
  <si>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</si>
  <si>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</si>
  <si>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</si>
  <si>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</si>
  <si>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</si>
  <si>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</si>
  <si>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</si>
  <si>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</si>
  <si>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</si>
  <si>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</si>
  <si>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</si>
  <si>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</si>
  <si>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</si>
  <si>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</si>
  <si>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</si>
  <si>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</si>
  <si>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</si>
  <si>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</si>
  <si>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</si>
  <si>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</si>
  <si>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</si>
  <si>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</si>
  <si>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</si>
  <si>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</si>
  <si>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</si>
  <si>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</si>
  <si>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</si>
  <si>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</si>
  <si>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</si>
  <si>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</si>
  <si>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</si>
  <si>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</si>
  <si>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</si>
  <si>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</si>
  <si>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</si>
  <si>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</si>
  <si>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</si>
  <si>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</si>
  <si>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</si>
  <si>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</si>
  <si>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</si>
  <si>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</si>
  <si>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</si>
  <si>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</si>
  <si>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</si>
  <si>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</si>
  <si>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</si>
  <si>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</si>
  <si>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</si>
  <si>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</si>
  <si>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</si>
  <si>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</si>
  <si>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</si>
  <si>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</si>
  <si>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</si>
  <si>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</si>
  <si>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</si>
  <si>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</si>
  <si>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</si>
  <si>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</si>
  <si>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</si>
  <si>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</si>
  <si>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</si>
  <si>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</si>
  <si>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</si>
  <si>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</si>
  <si>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</si>
  <si>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</si>
  <si>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</si>
  <si>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</si>
  <si>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</si>
  <si>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</si>
  <si>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</si>
  <si>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</si>
  <si>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</si>
  <si>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</si>
  <si>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</si>
  <si>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</si>
  <si>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</si>
  <si>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</si>
  <si>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</si>
  <si>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</si>
  <si>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</si>
  <si>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</si>
  <si>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</si>
  <si>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</si>
  <si>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</si>
  <si>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</si>
  <si>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</si>
  <si>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</si>
  <si>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</si>
  <si>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</si>
  <si>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</si>
  <si>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</si>
  <si>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</si>
  <si>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</si>
  <si>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</si>
  <si>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</si>
  <si>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</si>
  <si>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</si>
  <si>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</si>
  <si>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</si>
  <si>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</si>
  <si>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</si>
  <si>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</si>
  <si>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</si>
  <si>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</si>
  <si>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</si>
  <si>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</si>
  <si>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</si>
  <si>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</si>
  <si>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</si>
  <si>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</si>
  <si>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</si>
  <si>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</si>
  <si>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</si>
  <si>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</si>
  <si>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</si>
  <si>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</si>
  <si>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</si>
  <si>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</si>
  <si>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</si>
  <si>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</si>
  <si>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</si>
  <si>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</si>
  <si>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</si>
  <si>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</si>
  <si>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</si>
  <si>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</si>
  <si>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</si>
  <si>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</si>
  <si>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</si>
  <si>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</si>
  <si>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</si>
  <si>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</si>
  <si>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</si>
  <si>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</si>
  <si>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</si>
  <si>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</si>
  <si>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</si>
  <si>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</si>
  <si>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</si>
  <si>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</si>
  <si>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</si>
  <si>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</si>
  <si>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</si>
  <si>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</si>
  <si>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</si>
  <si>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</si>
  <si>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</si>
  <si>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</si>
  <si>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</si>
  <si>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</si>
  <si>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</si>
  <si>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</si>
  <si>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</si>
  <si>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</si>
  <si>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</si>
  <si>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</si>
  <si>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</si>
  <si>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</si>
  <si>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</si>
  <si>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</si>
  <si>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</si>
  <si>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</si>
  <si>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</si>
  <si>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</si>
  <si>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</si>
  <si>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</si>
  <si>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</si>
  <si>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</si>
  <si>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</si>
  <si>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</si>
  <si>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</si>
  <si>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</si>
  <si>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</si>
  <si>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</si>
  <si>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</si>
  <si>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</si>
  <si>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</si>
  <si>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</si>
  <si>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</si>
  <si>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</si>
  <si>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</si>
  <si>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</si>
  <si>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</si>
  <si>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</si>
  <si>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</si>
  <si>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</si>
  <si>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</si>
  <si>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</si>
  <si>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</si>
  <si>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</si>
  <si>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</si>
  <si>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</si>
  <si>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</si>
  <si>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</si>
  <si>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</si>
  <si>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</si>
  <si>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</si>
  <si>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</si>
  <si>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</si>
  <si>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</si>
  <si>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</si>
  <si>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</si>
  <si>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</si>
  <si>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</si>
  <si>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</si>
  <si>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</si>
  <si>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</si>
  <si>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</si>
  <si>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</si>
  <si>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</si>
  <si>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</si>
  <si>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</si>
  <si>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</si>
  <si>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</si>
  <si>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</si>
  <si>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</si>
  <si>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</si>
  <si>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</si>
  <si>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</si>
  <si>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</si>
  <si>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</si>
  <si>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</si>
  <si>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</si>
  <si>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</si>
  <si>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</si>
  <si>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</si>
  <si>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</si>
  <si>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</si>
  <si>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</si>
  <si>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</si>
  <si>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</si>
  <si>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</si>
  <si>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</si>
  <si>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</si>
  <si>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</si>
  <si>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</si>
  <si>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</si>
  <si>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</si>
  <si>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</si>
  <si>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</si>
  <si>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</si>
  <si>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</si>
  <si>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</si>
  <si>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</si>
  <si>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</si>
  <si>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</si>
  <si>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</si>
  <si>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</si>
  <si>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</si>
  <si>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</si>
  <si>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</si>
  <si>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</si>
  <si>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</si>
  <si>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</si>
  <si>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</si>
  <si>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</si>
  <si>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</si>
  <si>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</si>
  <si>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</si>
  <si>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</si>
  <si>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</si>
  <si>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</si>
  <si>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</si>
  <si>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</si>
  <si>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</si>
  <si>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</si>
  <si>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</si>
  <si>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</si>
  <si>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</si>
  <si>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</si>
  <si>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</si>
  <si>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</si>
  <si>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</si>
  <si>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</si>
  <si>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</si>
  <si>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</si>
  <si>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</si>
  <si>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</si>
  <si>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</si>
  <si>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</si>
  <si>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</si>
  <si>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</si>
  <si>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</si>
  <si>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</si>
  <si>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</si>
  <si>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</si>
  <si>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</si>
  <si>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</si>
  <si>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</si>
  <si>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</si>
  <si>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</si>
  <si>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</si>
  <si>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</si>
  <si>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</si>
  <si>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</si>
  <si>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</si>
  <si>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</si>
  <si>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62IS2023/11/27</t>
  </si>
  <si>
    <t>CHANJUII</t>
  </si>
  <si>
    <t>NR/2023/18066/C</t>
  </si>
  <si>
    <t>RSRPL_BKN</t>
  </si>
  <si>
    <t>NR/2023/18069/C</t>
  </si>
  <si>
    <t>ITCWIND</t>
  </si>
  <si>
    <t>NR/2023/17901/A/1209</t>
  </si>
  <si>
    <t>RUVNL</t>
  </si>
  <si>
    <t>NR/2023/17064/A</t>
  </si>
  <si>
    <t>HP</t>
  </si>
  <si>
    <t>NR/2023/16187/A</t>
  </si>
  <si>
    <t>AEML</t>
  </si>
  <si>
    <t>WR/2023/18560/A</t>
  </si>
  <si>
    <t>GOA_Beneficiary</t>
  </si>
  <si>
    <t>WR/2023/20256/A/1248</t>
  </si>
  <si>
    <t>BSHP</t>
  </si>
  <si>
    <t>NR/2023/17905/A/1202</t>
  </si>
  <si>
    <t>WR/2023/18560/A/II</t>
  </si>
  <si>
    <t>SOLAPUR_SOLAR</t>
  </si>
  <si>
    <t>NR/2023/18067/C</t>
  </si>
  <si>
    <t>WR/2023/20254/A/1249</t>
  </si>
  <si>
    <t>MBMP</t>
  </si>
  <si>
    <t xml:space="preserve">NR/03112023/30112023/HPX-TAMDLY-011123-05147 </t>
  </si>
  <si>
    <t>NR/01112023/30112023/HP-10</t>
  </si>
  <si>
    <t>RKM_POWER</t>
  </si>
  <si>
    <t>NR/03112023/30112023/IEX-231101-05680</t>
  </si>
  <si>
    <t>NR/01112023/30112023/HP-09</t>
  </si>
  <si>
    <t>KSEB</t>
  </si>
  <si>
    <t>SR/01112023/30112023/KSEB_BYPL-NOV23</t>
  </si>
  <si>
    <t>SBSRPC11PL_BKN</t>
  </si>
  <si>
    <t>NR/01102023/02012046/L_NR_2021_17</t>
  </si>
  <si>
    <t>UTTARAKHAND</t>
  </si>
  <si>
    <t>NR/21112023/30112023/5412UPCL/CE(Comm)/SE/Banking dt. 17.11.2023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</si>
</sst>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37.53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37.53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36.53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36.53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278.22000000000003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278.22000000000003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45257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526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281</v>
      </c>
    </row>
    <row r="9" spans="1:3">
      <c r="A9" s="46" t="s">
        <v>449</v>
      </c>
      <c r="B9" s="200">
        <v>45257.981122685182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45257</v>
      </c>
      <c r="B1" s="212" t="s">
        <v>436</v>
      </c>
      <c r="C1" s="208"/>
      <c r="D1" s="210" t="s">
        <v>293</v>
      </c>
      <c r="E1" s="210"/>
      <c r="F1" s="210"/>
      <c r="G1" s="210"/>
      <c r="H1" s="211"/>
      <c r="I1" s="213" t="s">
        <v>437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26</v>
      </c>
      <c r="C3" s="197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7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197">
        <v>26</v>
      </c>
      <c r="C4" s="197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58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197">
        <v>26</v>
      </c>
      <c r="C5" s="197">
        <v>26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10.847200000000001</v>
      </c>
      <c r="J5" s="21">
        <f t="shared" si="6"/>
        <v>6.0657999999999994</v>
      </c>
      <c r="K5" s="21">
        <f t="shared" si="7"/>
        <v>7.8234000000000004</v>
      </c>
      <c r="L5" s="21">
        <f t="shared" si="8"/>
        <v>1.2636000000000001</v>
      </c>
      <c r="M5" s="158">
        <f t="shared" si="9"/>
        <v>26</v>
      </c>
      <c r="N5" s="22"/>
      <c r="P5" s="37">
        <f t="shared" si="1"/>
        <v>10.847200000000001</v>
      </c>
      <c r="Q5" s="37">
        <f t="shared" si="2"/>
        <v>6.0657999999999994</v>
      </c>
      <c r="R5" s="37">
        <f t="shared" si="3"/>
        <v>7.8234000000000004</v>
      </c>
      <c r="S5" s="37">
        <f t="shared" si="4"/>
        <v>1.2636000000000001</v>
      </c>
      <c r="T5" s="37">
        <f t="shared" si="10"/>
        <v>26</v>
      </c>
    </row>
    <row r="6" spans="1:20">
      <c r="A6" s="8" t="s">
        <v>48</v>
      </c>
      <c r="B6" s="197">
        <v>26</v>
      </c>
      <c r="C6" s="197">
        <v>26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10.847200000000001</v>
      </c>
      <c r="J6" s="21">
        <f t="shared" si="6"/>
        <v>6.0657999999999994</v>
      </c>
      <c r="K6" s="21">
        <f t="shared" si="7"/>
        <v>7.8234000000000004</v>
      </c>
      <c r="L6" s="21">
        <f t="shared" si="8"/>
        <v>1.2636000000000001</v>
      </c>
      <c r="M6" s="158">
        <f t="shared" si="9"/>
        <v>26</v>
      </c>
      <c r="N6" s="22"/>
      <c r="P6" s="37">
        <f t="shared" si="1"/>
        <v>10.847200000000001</v>
      </c>
      <c r="Q6" s="37">
        <f t="shared" si="2"/>
        <v>6.0657999999999994</v>
      </c>
      <c r="R6" s="37">
        <f t="shared" si="3"/>
        <v>7.8234000000000004</v>
      </c>
      <c r="S6" s="37">
        <f t="shared" si="4"/>
        <v>1.2636000000000001</v>
      </c>
      <c r="T6" s="37">
        <f t="shared" si="10"/>
        <v>26</v>
      </c>
    </row>
    <row r="7" spans="1:20">
      <c r="A7" s="8" t="s">
        <v>49</v>
      </c>
      <c r="B7" s="197">
        <v>26</v>
      </c>
      <c r="C7" s="197">
        <v>26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10.847200000000001</v>
      </c>
      <c r="J7" s="21">
        <f t="shared" si="6"/>
        <v>6.0657999999999994</v>
      </c>
      <c r="K7" s="21">
        <f t="shared" si="7"/>
        <v>7.8234000000000004</v>
      </c>
      <c r="L7" s="21">
        <f t="shared" si="8"/>
        <v>1.2636000000000001</v>
      </c>
      <c r="M7" s="158">
        <f t="shared" si="9"/>
        <v>26</v>
      </c>
      <c r="N7" s="22"/>
      <c r="P7" s="37">
        <f t="shared" si="1"/>
        <v>10.847200000000001</v>
      </c>
      <c r="Q7" s="37">
        <f t="shared" si="2"/>
        <v>6.0657999999999994</v>
      </c>
      <c r="R7" s="37">
        <f t="shared" si="3"/>
        <v>7.8234000000000004</v>
      </c>
      <c r="S7" s="37">
        <f t="shared" si="4"/>
        <v>1.2636000000000001</v>
      </c>
      <c r="T7" s="37">
        <f t="shared" si="10"/>
        <v>26</v>
      </c>
    </row>
    <row r="8" spans="1:20">
      <c r="A8" s="8" t="s">
        <v>50</v>
      </c>
      <c r="B8" s="197">
        <v>26</v>
      </c>
      <c r="C8" s="197">
        <v>26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10.847200000000001</v>
      </c>
      <c r="J8" s="21">
        <f t="shared" si="6"/>
        <v>6.0657999999999994</v>
      </c>
      <c r="K8" s="21">
        <f t="shared" si="7"/>
        <v>7.8234000000000004</v>
      </c>
      <c r="L8" s="21">
        <f t="shared" si="8"/>
        <v>1.2636000000000001</v>
      </c>
      <c r="M8" s="158">
        <f t="shared" si="9"/>
        <v>26</v>
      </c>
      <c r="N8" s="22"/>
      <c r="P8" s="37">
        <f t="shared" si="1"/>
        <v>10.847200000000001</v>
      </c>
      <c r="Q8" s="37">
        <f t="shared" si="2"/>
        <v>6.0657999999999994</v>
      </c>
      <c r="R8" s="37">
        <f t="shared" si="3"/>
        <v>7.8234000000000004</v>
      </c>
      <c r="S8" s="37">
        <f t="shared" si="4"/>
        <v>1.2636000000000001</v>
      </c>
      <c r="T8" s="37">
        <f t="shared" si="10"/>
        <v>26</v>
      </c>
    </row>
    <row r="9" spans="1:20">
      <c r="A9" s="8" t="s">
        <v>51</v>
      </c>
      <c r="B9" s="197">
        <v>26</v>
      </c>
      <c r="C9" s="197">
        <v>26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10.847200000000001</v>
      </c>
      <c r="J9" s="21">
        <f t="shared" si="6"/>
        <v>6.0657999999999994</v>
      </c>
      <c r="K9" s="21">
        <f t="shared" si="7"/>
        <v>7.8234000000000004</v>
      </c>
      <c r="L9" s="21">
        <f t="shared" si="8"/>
        <v>1.2636000000000001</v>
      </c>
      <c r="M9" s="158">
        <f t="shared" si="9"/>
        <v>26</v>
      </c>
      <c r="N9" s="22"/>
      <c r="P9" s="37">
        <f t="shared" si="1"/>
        <v>10.847200000000001</v>
      </c>
      <c r="Q9" s="37">
        <f t="shared" si="2"/>
        <v>6.0657999999999994</v>
      </c>
      <c r="R9" s="37">
        <f t="shared" si="3"/>
        <v>7.8234000000000004</v>
      </c>
      <c r="S9" s="37">
        <f t="shared" si="4"/>
        <v>1.2636000000000001</v>
      </c>
      <c r="T9" s="37">
        <f t="shared" si="10"/>
        <v>26</v>
      </c>
    </row>
    <row r="10" spans="1:20">
      <c r="A10" s="8" t="s">
        <v>52</v>
      </c>
      <c r="B10" s="197">
        <v>26</v>
      </c>
      <c r="C10" s="197">
        <v>26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10.847200000000001</v>
      </c>
      <c r="J10" s="21">
        <f t="shared" si="6"/>
        <v>6.0657999999999994</v>
      </c>
      <c r="K10" s="21">
        <f t="shared" si="7"/>
        <v>7.8234000000000004</v>
      </c>
      <c r="L10" s="21">
        <f t="shared" si="8"/>
        <v>1.2636000000000001</v>
      </c>
      <c r="M10" s="158">
        <f t="shared" si="9"/>
        <v>26</v>
      </c>
      <c r="N10" s="22"/>
      <c r="P10" s="37">
        <f t="shared" si="1"/>
        <v>10.847200000000001</v>
      </c>
      <c r="Q10" s="37">
        <f t="shared" si="2"/>
        <v>6.0657999999999994</v>
      </c>
      <c r="R10" s="37">
        <f t="shared" si="3"/>
        <v>7.8234000000000004</v>
      </c>
      <c r="S10" s="37">
        <f t="shared" si="4"/>
        <v>1.2636000000000001</v>
      </c>
      <c r="T10" s="37">
        <f t="shared" si="10"/>
        <v>26</v>
      </c>
    </row>
    <row r="11" spans="1:20">
      <c r="A11" s="8" t="s">
        <v>53</v>
      </c>
      <c r="B11" s="197">
        <v>26</v>
      </c>
      <c r="C11" s="197">
        <v>26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10.847200000000001</v>
      </c>
      <c r="J11" s="21">
        <f t="shared" si="6"/>
        <v>6.0657999999999994</v>
      </c>
      <c r="K11" s="21">
        <f t="shared" si="7"/>
        <v>7.8234000000000004</v>
      </c>
      <c r="L11" s="21">
        <f t="shared" si="8"/>
        <v>1.2636000000000001</v>
      </c>
      <c r="M11" s="158">
        <f t="shared" si="9"/>
        <v>26</v>
      </c>
      <c r="N11" s="22"/>
      <c r="P11" s="37">
        <f t="shared" si="1"/>
        <v>10.847200000000001</v>
      </c>
      <c r="Q11" s="37">
        <f t="shared" si="2"/>
        <v>6.0657999999999994</v>
      </c>
      <c r="R11" s="37">
        <f t="shared" si="3"/>
        <v>7.8234000000000004</v>
      </c>
      <c r="S11" s="37">
        <f t="shared" si="4"/>
        <v>1.2636000000000001</v>
      </c>
      <c r="T11" s="37">
        <f t="shared" si="10"/>
        <v>26</v>
      </c>
    </row>
    <row r="12" spans="1:20">
      <c r="A12" s="8" t="s">
        <v>54</v>
      </c>
      <c r="B12" s="197">
        <v>26</v>
      </c>
      <c r="C12" s="197">
        <v>26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10.847200000000001</v>
      </c>
      <c r="J12" s="21">
        <f t="shared" si="6"/>
        <v>6.0657999999999994</v>
      </c>
      <c r="K12" s="21">
        <f t="shared" si="7"/>
        <v>7.8234000000000004</v>
      </c>
      <c r="L12" s="21">
        <f t="shared" si="8"/>
        <v>1.2636000000000001</v>
      </c>
      <c r="M12" s="158">
        <f t="shared" si="9"/>
        <v>26</v>
      </c>
      <c r="N12" s="22"/>
      <c r="P12" s="37">
        <f t="shared" si="1"/>
        <v>10.847200000000001</v>
      </c>
      <c r="Q12" s="37">
        <f t="shared" si="2"/>
        <v>6.0657999999999994</v>
      </c>
      <c r="R12" s="37">
        <f t="shared" si="3"/>
        <v>7.8234000000000004</v>
      </c>
      <c r="S12" s="37">
        <f t="shared" si="4"/>
        <v>1.2636000000000001</v>
      </c>
      <c r="T12" s="37">
        <f t="shared" si="10"/>
        <v>26</v>
      </c>
    </row>
    <row r="13" spans="1:20">
      <c r="A13" s="8" t="s">
        <v>55</v>
      </c>
      <c r="B13" s="197">
        <v>26</v>
      </c>
      <c r="C13" s="197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58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197">
        <v>26</v>
      </c>
      <c r="C14" s="197">
        <v>26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10.847200000000001</v>
      </c>
      <c r="J14" s="21">
        <f t="shared" si="6"/>
        <v>6.0657999999999994</v>
      </c>
      <c r="K14" s="21">
        <f t="shared" si="7"/>
        <v>7.8234000000000004</v>
      </c>
      <c r="L14" s="21">
        <f t="shared" si="8"/>
        <v>1.2636000000000001</v>
      </c>
      <c r="M14" s="158">
        <f t="shared" si="9"/>
        <v>26</v>
      </c>
      <c r="N14" s="22"/>
      <c r="P14" s="37">
        <f t="shared" si="1"/>
        <v>10.847200000000001</v>
      </c>
      <c r="Q14" s="37">
        <f t="shared" si="2"/>
        <v>6.0657999999999994</v>
      </c>
      <c r="R14" s="37">
        <f t="shared" si="3"/>
        <v>7.8234000000000004</v>
      </c>
      <c r="S14" s="37">
        <f t="shared" si="4"/>
        <v>1.2636000000000001</v>
      </c>
      <c r="T14" s="37">
        <f t="shared" si="10"/>
        <v>26</v>
      </c>
    </row>
    <row r="15" spans="1:20">
      <c r="A15" s="8" t="s">
        <v>57</v>
      </c>
      <c r="B15" s="197">
        <v>26</v>
      </c>
      <c r="C15" s="197">
        <v>26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10.847200000000001</v>
      </c>
      <c r="J15" s="21">
        <f t="shared" si="6"/>
        <v>6.0657999999999994</v>
      </c>
      <c r="K15" s="21">
        <f t="shared" si="7"/>
        <v>7.8234000000000004</v>
      </c>
      <c r="L15" s="21">
        <f t="shared" si="8"/>
        <v>1.2636000000000001</v>
      </c>
      <c r="M15" s="158">
        <f t="shared" si="9"/>
        <v>26</v>
      </c>
      <c r="N15" s="22"/>
      <c r="P15" s="37">
        <f t="shared" si="1"/>
        <v>10.847200000000001</v>
      </c>
      <c r="Q15" s="37">
        <f t="shared" si="2"/>
        <v>6.0657999999999994</v>
      </c>
      <c r="R15" s="37">
        <f t="shared" si="3"/>
        <v>7.8234000000000004</v>
      </c>
      <c r="S15" s="37">
        <f t="shared" si="4"/>
        <v>1.2636000000000001</v>
      </c>
      <c r="T15" s="37">
        <f t="shared" si="10"/>
        <v>26</v>
      </c>
    </row>
    <row r="16" spans="1:20">
      <c r="A16" s="8" t="s">
        <v>58</v>
      </c>
      <c r="B16" s="197">
        <v>26</v>
      </c>
      <c r="C16" s="197">
        <v>26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10.847200000000001</v>
      </c>
      <c r="J16" s="21">
        <f t="shared" si="6"/>
        <v>6.0657999999999994</v>
      </c>
      <c r="K16" s="21">
        <f t="shared" si="7"/>
        <v>7.8234000000000004</v>
      </c>
      <c r="L16" s="21">
        <f t="shared" si="8"/>
        <v>1.2636000000000001</v>
      </c>
      <c r="M16" s="158">
        <f t="shared" si="9"/>
        <v>26</v>
      </c>
      <c r="N16" s="22"/>
      <c r="P16" s="37">
        <f t="shared" si="1"/>
        <v>10.847200000000001</v>
      </c>
      <c r="Q16" s="37">
        <f t="shared" si="2"/>
        <v>6.0657999999999994</v>
      </c>
      <c r="R16" s="37">
        <f t="shared" si="3"/>
        <v>7.8234000000000004</v>
      </c>
      <c r="S16" s="37">
        <f t="shared" si="4"/>
        <v>1.2636000000000001</v>
      </c>
      <c r="T16" s="37">
        <f t="shared" si="10"/>
        <v>26</v>
      </c>
    </row>
    <row r="17" spans="1:20">
      <c r="A17" s="8" t="s">
        <v>59</v>
      </c>
      <c r="B17" s="197">
        <v>26</v>
      </c>
      <c r="C17" s="197">
        <v>26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10.847200000000001</v>
      </c>
      <c r="J17" s="21">
        <f t="shared" si="6"/>
        <v>6.0657999999999994</v>
      </c>
      <c r="K17" s="21">
        <f t="shared" si="7"/>
        <v>7.8234000000000004</v>
      </c>
      <c r="L17" s="21">
        <f t="shared" si="8"/>
        <v>1.2636000000000001</v>
      </c>
      <c r="M17" s="158">
        <f t="shared" si="9"/>
        <v>26</v>
      </c>
      <c r="N17" s="22"/>
      <c r="P17" s="37">
        <f t="shared" si="1"/>
        <v>10.847200000000001</v>
      </c>
      <c r="Q17" s="37">
        <f t="shared" si="2"/>
        <v>6.0657999999999994</v>
      </c>
      <c r="R17" s="37">
        <f t="shared" si="3"/>
        <v>7.8234000000000004</v>
      </c>
      <c r="S17" s="37">
        <f t="shared" si="4"/>
        <v>1.2636000000000001</v>
      </c>
      <c r="T17" s="37">
        <f t="shared" si="10"/>
        <v>26</v>
      </c>
    </row>
    <row r="18" spans="1:20">
      <c r="A18" s="8" t="s">
        <v>60</v>
      </c>
      <c r="B18" s="197">
        <v>26</v>
      </c>
      <c r="C18" s="197">
        <v>26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10.847200000000001</v>
      </c>
      <c r="J18" s="21">
        <f t="shared" si="6"/>
        <v>6.0657999999999994</v>
      </c>
      <c r="K18" s="21">
        <f t="shared" si="7"/>
        <v>7.8234000000000004</v>
      </c>
      <c r="L18" s="21">
        <f t="shared" si="8"/>
        <v>1.2636000000000001</v>
      </c>
      <c r="M18" s="158">
        <f t="shared" si="9"/>
        <v>26</v>
      </c>
      <c r="N18" s="22"/>
      <c r="P18" s="37">
        <f t="shared" si="1"/>
        <v>10.847200000000001</v>
      </c>
      <c r="Q18" s="37">
        <f t="shared" si="2"/>
        <v>6.0657999999999994</v>
      </c>
      <c r="R18" s="37">
        <f t="shared" si="3"/>
        <v>7.8234000000000004</v>
      </c>
      <c r="S18" s="37">
        <f t="shared" si="4"/>
        <v>1.2636000000000001</v>
      </c>
      <c r="T18" s="37">
        <f t="shared" si="10"/>
        <v>26</v>
      </c>
    </row>
    <row r="19" spans="1:20">
      <c r="A19" s="8" t="s">
        <v>61</v>
      </c>
      <c r="B19" s="197">
        <v>26</v>
      </c>
      <c r="C19" s="197">
        <v>26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10.847200000000001</v>
      </c>
      <c r="J19" s="21">
        <f t="shared" si="6"/>
        <v>6.0657999999999994</v>
      </c>
      <c r="K19" s="21">
        <f t="shared" si="7"/>
        <v>7.8234000000000004</v>
      </c>
      <c r="L19" s="21">
        <f t="shared" si="8"/>
        <v>1.2636000000000001</v>
      </c>
      <c r="M19" s="158">
        <f t="shared" si="9"/>
        <v>26</v>
      </c>
      <c r="N19" s="22"/>
      <c r="P19" s="37">
        <f t="shared" si="1"/>
        <v>10.847200000000001</v>
      </c>
      <c r="Q19" s="37">
        <f t="shared" si="2"/>
        <v>6.0657999999999994</v>
      </c>
      <c r="R19" s="37">
        <f t="shared" si="3"/>
        <v>7.8234000000000004</v>
      </c>
      <c r="S19" s="37">
        <f t="shared" si="4"/>
        <v>1.2636000000000001</v>
      </c>
      <c r="T19" s="37">
        <f t="shared" si="10"/>
        <v>26</v>
      </c>
    </row>
    <row r="20" spans="1:20">
      <c r="A20" s="8" t="s">
        <v>62</v>
      </c>
      <c r="B20" s="197">
        <v>26</v>
      </c>
      <c r="C20" s="197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58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197">
        <v>26</v>
      </c>
      <c r="C21" s="197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58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197">
        <v>26</v>
      </c>
      <c r="C22" s="197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58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197">
        <v>26</v>
      </c>
      <c r="C23" s="197">
        <v>26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10.847200000000001</v>
      </c>
      <c r="J23" s="21">
        <f t="shared" si="6"/>
        <v>6.0657999999999994</v>
      </c>
      <c r="K23" s="21">
        <f t="shared" si="7"/>
        <v>7.8234000000000004</v>
      </c>
      <c r="L23" s="21">
        <f t="shared" si="8"/>
        <v>1.2636000000000001</v>
      </c>
      <c r="M23" s="158">
        <f t="shared" si="9"/>
        <v>26</v>
      </c>
      <c r="N23" s="22"/>
      <c r="P23" s="37">
        <f t="shared" si="1"/>
        <v>10.847200000000001</v>
      </c>
      <c r="Q23" s="37">
        <f t="shared" si="2"/>
        <v>6.0657999999999994</v>
      </c>
      <c r="R23" s="37">
        <f t="shared" si="3"/>
        <v>7.8234000000000004</v>
      </c>
      <c r="S23" s="37">
        <f t="shared" si="4"/>
        <v>1.2636000000000001</v>
      </c>
      <c r="T23" s="37">
        <f t="shared" si="10"/>
        <v>26</v>
      </c>
    </row>
    <row r="24" spans="1:20">
      <c r="A24" s="8" t="s">
        <v>66</v>
      </c>
      <c r="B24" s="197">
        <v>26</v>
      </c>
      <c r="C24" s="197">
        <v>26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10.847200000000001</v>
      </c>
      <c r="J24" s="21">
        <f t="shared" si="6"/>
        <v>6.0657999999999994</v>
      </c>
      <c r="K24" s="21">
        <f t="shared" si="7"/>
        <v>7.8234000000000004</v>
      </c>
      <c r="L24" s="21">
        <f t="shared" si="8"/>
        <v>1.2636000000000001</v>
      </c>
      <c r="M24" s="158">
        <f t="shared" si="9"/>
        <v>26</v>
      </c>
      <c r="N24" s="22"/>
      <c r="P24" s="37">
        <f t="shared" si="1"/>
        <v>10.847200000000001</v>
      </c>
      <c r="Q24" s="37">
        <f t="shared" si="2"/>
        <v>6.0657999999999994</v>
      </c>
      <c r="R24" s="37">
        <f t="shared" si="3"/>
        <v>7.8234000000000004</v>
      </c>
      <c r="S24" s="37">
        <f t="shared" si="4"/>
        <v>1.2636000000000001</v>
      </c>
      <c r="T24" s="37">
        <f t="shared" si="10"/>
        <v>26</v>
      </c>
    </row>
    <row r="25" spans="1:20">
      <c r="A25" s="8" t="s">
        <v>67</v>
      </c>
      <c r="B25" s="197">
        <v>26</v>
      </c>
      <c r="C25" s="197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58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197">
        <v>26</v>
      </c>
      <c r="C26" s="197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58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197">
        <v>26</v>
      </c>
      <c r="C27" s="197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58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197">
        <v>26</v>
      </c>
      <c r="C28" s="197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58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197">
        <v>26</v>
      </c>
      <c r="C29" s="197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58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197">
        <v>26</v>
      </c>
      <c r="C30" s="197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58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197">
        <v>26</v>
      </c>
      <c r="C31" s="197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58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197">
        <v>26</v>
      </c>
      <c r="C32" s="197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58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197">
        <v>26</v>
      </c>
      <c r="C33" s="197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58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197">
        <v>26</v>
      </c>
      <c r="C34" s="197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58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197">
        <v>26.5</v>
      </c>
      <c r="C35" s="197">
        <v>26.5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11.0558</v>
      </c>
      <c r="J35" s="21">
        <f t="shared" si="6"/>
        <v>6.1824500000000002</v>
      </c>
      <c r="K35" s="21">
        <f t="shared" si="7"/>
        <v>7.9738499999999997</v>
      </c>
      <c r="L35" s="21">
        <f t="shared" si="8"/>
        <v>1.2879000000000003</v>
      </c>
      <c r="M35" s="158">
        <f t="shared" si="9"/>
        <v>26.5</v>
      </c>
      <c r="N35" s="22"/>
      <c r="P35" s="37">
        <f t="shared" ref="P35:P66" si="12">I35</f>
        <v>11.0558</v>
      </c>
      <c r="Q35" s="37">
        <f t="shared" ref="Q35:Q66" si="13">J35</f>
        <v>6.1824500000000002</v>
      </c>
      <c r="R35" s="37">
        <f t="shared" ref="R35:R66" si="14">K35</f>
        <v>7.9738499999999997</v>
      </c>
      <c r="S35" s="37">
        <f t="shared" ref="S35:S66" si="15">L35</f>
        <v>1.2879000000000003</v>
      </c>
      <c r="T35" s="37">
        <f t="shared" si="10"/>
        <v>26.5</v>
      </c>
    </row>
    <row r="36" spans="1:20">
      <c r="A36" s="8" t="s">
        <v>78</v>
      </c>
      <c r="B36" s="197">
        <v>26.5</v>
      </c>
      <c r="C36" s="197">
        <v>26.5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11.0558</v>
      </c>
      <c r="J36" s="21">
        <f t="shared" si="6"/>
        <v>6.1824500000000002</v>
      </c>
      <c r="K36" s="21">
        <f t="shared" si="7"/>
        <v>7.9738499999999997</v>
      </c>
      <c r="L36" s="21">
        <f t="shared" si="8"/>
        <v>1.2879000000000003</v>
      </c>
      <c r="M36" s="158">
        <f t="shared" si="9"/>
        <v>26.5</v>
      </c>
      <c r="N36" s="22"/>
      <c r="P36" s="37">
        <f t="shared" si="12"/>
        <v>11.0558</v>
      </c>
      <c r="Q36" s="37">
        <f t="shared" si="13"/>
        <v>6.1824500000000002</v>
      </c>
      <c r="R36" s="37">
        <f t="shared" si="14"/>
        <v>7.9738499999999997</v>
      </c>
      <c r="S36" s="37">
        <f t="shared" si="15"/>
        <v>1.2879000000000003</v>
      </c>
      <c r="T36" s="37">
        <f t="shared" si="10"/>
        <v>26.5</v>
      </c>
    </row>
    <row r="37" spans="1:20">
      <c r="A37" s="8" t="s">
        <v>79</v>
      </c>
      <c r="B37" s="197">
        <v>26.5</v>
      </c>
      <c r="C37" s="197">
        <v>26.5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11.0558</v>
      </c>
      <c r="J37" s="21">
        <f t="shared" si="6"/>
        <v>6.1824500000000002</v>
      </c>
      <c r="K37" s="21">
        <f t="shared" si="7"/>
        <v>7.9738499999999997</v>
      </c>
      <c r="L37" s="21">
        <f t="shared" si="8"/>
        <v>1.2879000000000003</v>
      </c>
      <c r="M37" s="158">
        <f t="shared" si="9"/>
        <v>26.5</v>
      </c>
      <c r="N37" s="22"/>
      <c r="P37" s="37">
        <f t="shared" si="12"/>
        <v>11.0558</v>
      </c>
      <c r="Q37" s="37">
        <f t="shared" si="13"/>
        <v>6.1824500000000002</v>
      </c>
      <c r="R37" s="37">
        <f t="shared" si="14"/>
        <v>7.9738499999999997</v>
      </c>
      <c r="S37" s="37">
        <f t="shared" si="15"/>
        <v>1.2879000000000003</v>
      </c>
      <c r="T37" s="37">
        <f t="shared" si="10"/>
        <v>26.5</v>
      </c>
    </row>
    <row r="38" spans="1:20">
      <c r="A38" s="8" t="s">
        <v>80</v>
      </c>
      <c r="B38" s="197">
        <v>26.5</v>
      </c>
      <c r="C38" s="197">
        <v>26.5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11.0558</v>
      </c>
      <c r="J38" s="21">
        <f t="shared" si="6"/>
        <v>6.1824500000000002</v>
      </c>
      <c r="K38" s="21">
        <f t="shared" si="7"/>
        <v>7.9738499999999997</v>
      </c>
      <c r="L38" s="21">
        <f t="shared" si="8"/>
        <v>1.2879000000000003</v>
      </c>
      <c r="M38" s="158">
        <f t="shared" si="9"/>
        <v>26.5</v>
      </c>
      <c r="N38" s="22"/>
      <c r="P38" s="37">
        <f t="shared" si="12"/>
        <v>11.0558</v>
      </c>
      <c r="Q38" s="37">
        <f t="shared" si="13"/>
        <v>6.1824500000000002</v>
      </c>
      <c r="R38" s="37">
        <f t="shared" si="14"/>
        <v>7.9738499999999997</v>
      </c>
      <c r="S38" s="37">
        <f t="shared" si="15"/>
        <v>1.2879000000000003</v>
      </c>
      <c r="T38" s="37">
        <f t="shared" si="10"/>
        <v>26.5</v>
      </c>
    </row>
    <row r="39" spans="1:20">
      <c r="A39" s="8" t="s">
        <v>81</v>
      </c>
      <c r="B39" s="197">
        <v>26.5</v>
      </c>
      <c r="C39" s="197">
        <v>26.5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11.0558</v>
      </c>
      <c r="J39" s="21">
        <f t="shared" si="6"/>
        <v>6.1824500000000002</v>
      </c>
      <c r="K39" s="21">
        <f t="shared" si="7"/>
        <v>7.9738499999999997</v>
      </c>
      <c r="L39" s="21">
        <f t="shared" si="8"/>
        <v>1.2879000000000003</v>
      </c>
      <c r="M39" s="158">
        <f t="shared" si="9"/>
        <v>26.5</v>
      </c>
      <c r="N39" s="22"/>
      <c r="P39" s="37">
        <f t="shared" si="12"/>
        <v>11.0558</v>
      </c>
      <c r="Q39" s="37">
        <f t="shared" si="13"/>
        <v>6.1824500000000002</v>
      </c>
      <c r="R39" s="37">
        <f t="shared" si="14"/>
        <v>7.9738499999999997</v>
      </c>
      <c r="S39" s="37">
        <f t="shared" si="15"/>
        <v>1.2879000000000003</v>
      </c>
      <c r="T39" s="37">
        <f t="shared" si="10"/>
        <v>26.5</v>
      </c>
    </row>
    <row r="40" spans="1:20">
      <c r="A40" s="8" t="s">
        <v>82</v>
      </c>
      <c r="B40" s="197">
        <v>26.5</v>
      </c>
      <c r="C40" s="197">
        <v>26.5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11.0558</v>
      </c>
      <c r="J40" s="21">
        <f t="shared" si="6"/>
        <v>6.1824500000000002</v>
      </c>
      <c r="K40" s="21">
        <f t="shared" si="7"/>
        <v>7.9738499999999997</v>
      </c>
      <c r="L40" s="21">
        <f t="shared" si="8"/>
        <v>1.2879000000000003</v>
      </c>
      <c r="M40" s="158">
        <f t="shared" si="9"/>
        <v>26.5</v>
      </c>
      <c r="N40" s="22"/>
      <c r="P40" s="37">
        <f t="shared" si="12"/>
        <v>11.0558</v>
      </c>
      <c r="Q40" s="37">
        <f t="shared" si="13"/>
        <v>6.1824500000000002</v>
      </c>
      <c r="R40" s="37">
        <f t="shared" si="14"/>
        <v>7.9738499999999997</v>
      </c>
      <c r="S40" s="37">
        <f t="shared" si="15"/>
        <v>1.2879000000000003</v>
      </c>
      <c r="T40" s="37">
        <f t="shared" si="10"/>
        <v>26.5</v>
      </c>
    </row>
    <row r="41" spans="1:20">
      <c r="A41" s="8" t="s">
        <v>83</v>
      </c>
      <c r="B41" s="197">
        <v>26.5</v>
      </c>
      <c r="C41" s="197">
        <v>26.5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11.0558</v>
      </c>
      <c r="J41" s="21">
        <f t="shared" si="6"/>
        <v>6.1824500000000002</v>
      </c>
      <c r="K41" s="21">
        <f t="shared" si="7"/>
        <v>7.9738499999999997</v>
      </c>
      <c r="L41" s="21">
        <f t="shared" si="8"/>
        <v>1.2879000000000003</v>
      </c>
      <c r="M41" s="158">
        <f t="shared" si="9"/>
        <v>26.5</v>
      </c>
      <c r="N41" s="22"/>
      <c r="P41" s="37">
        <f t="shared" si="12"/>
        <v>11.0558</v>
      </c>
      <c r="Q41" s="37">
        <f t="shared" si="13"/>
        <v>6.1824500000000002</v>
      </c>
      <c r="R41" s="37">
        <f t="shared" si="14"/>
        <v>7.9738499999999997</v>
      </c>
      <c r="S41" s="37">
        <f t="shared" si="15"/>
        <v>1.2879000000000003</v>
      </c>
      <c r="T41" s="37">
        <f t="shared" si="10"/>
        <v>26.5</v>
      </c>
    </row>
    <row r="42" spans="1:20">
      <c r="A42" s="8" t="s">
        <v>84</v>
      </c>
      <c r="B42" s="197">
        <v>26.5</v>
      </c>
      <c r="C42" s="197">
        <v>26.5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11.0558</v>
      </c>
      <c r="J42" s="21">
        <f t="shared" si="6"/>
        <v>6.1824500000000002</v>
      </c>
      <c r="K42" s="21">
        <f t="shared" si="7"/>
        <v>7.9738499999999997</v>
      </c>
      <c r="L42" s="21">
        <f t="shared" si="8"/>
        <v>1.2879000000000003</v>
      </c>
      <c r="M42" s="158">
        <f t="shared" si="9"/>
        <v>26.5</v>
      </c>
      <c r="N42" s="22"/>
      <c r="P42" s="37">
        <f t="shared" si="12"/>
        <v>11.0558</v>
      </c>
      <c r="Q42" s="37">
        <f t="shared" si="13"/>
        <v>6.1824500000000002</v>
      </c>
      <c r="R42" s="37">
        <f t="shared" si="14"/>
        <v>7.9738499999999997</v>
      </c>
      <c r="S42" s="37">
        <f t="shared" si="15"/>
        <v>1.2879000000000003</v>
      </c>
      <c r="T42" s="37">
        <f t="shared" si="10"/>
        <v>26.5</v>
      </c>
    </row>
    <row r="43" spans="1:20">
      <c r="A43" s="8" t="s">
        <v>85</v>
      </c>
      <c r="B43" s="197">
        <v>26.5</v>
      </c>
      <c r="C43" s="197">
        <v>26.5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11.0558</v>
      </c>
      <c r="J43" s="21">
        <f t="shared" si="6"/>
        <v>6.1824500000000002</v>
      </c>
      <c r="K43" s="21">
        <f t="shared" si="7"/>
        <v>7.9738499999999997</v>
      </c>
      <c r="L43" s="21">
        <f t="shared" si="8"/>
        <v>1.2879000000000003</v>
      </c>
      <c r="M43" s="158">
        <f t="shared" si="9"/>
        <v>26.5</v>
      </c>
      <c r="N43" s="22"/>
      <c r="P43" s="37">
        <f t="shared" si="12"/>
        <v>11.0558</v>
      </c>
      <c r="Q43" s="37">
        <f t="shared" si="13"/>
        <v>6.1824500000000002</v>
      </c>
      <c r="R43" s="37">
        <f t="shared" si="14"/>
        <v>7.9738499999999997</v>
      </c>
      <c r="S43" s="37">
        <f t="shared" si="15"/>
        <v>1.2879000000000003</v>
      </c>
      <c r="T43" s="37">
        <f t="shared" si="10"/>
        <v>26.5</v>
      </c>
    </row>
    <row r="44" spans="1:20">
      <c r="A44" s="8" t="s">
        <v>86</v>
      </c>
      <c r="B44" s="197">
        <v>26.5</v>
      </c>
      <c r="C44" s="197">
        <v>26.5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11.0558</v>
      </c>
      <c r="J44" s="21">
        <f t="shared" si="6"/>
        <v>6.1824500000000002</v>
      </c>
      <c r="K44" s="21">
        <f t="shared" si="7"/>
        <v>7.9738499999999997</v>
      </c>
      <c r="L44" s="21">
        <f t="shared" si="8"/>
        <v>1.2879000000000003</v>
      </c>
      <c r="M44" s="158">
        <f t="shared" si="9"/>
        <v>26.5</v>
      </c>
      <c r="N44" s="22"/>
      <c r="P44" s="37">
        <f t="shared" si="12"/>
        <v>11.0558</v>
      </c>
      <c r="Q44" s="37">
        <f t="shared" si="13"/>
        <v>6.1824500000000002</v>
      </c>
      <c r="R44" s="37">
        <f t="shared" si="14"/>
        <v>7.9738499999999997</v>
      </c>
      <c r="S44" s="37">
        <f t="shared" si="15"/>
        <v>1.2879000000000003</v>
      </c>
      <c r="T44" s="37">
        <f t="shared" si="10"/>
        <v>26.5</v>
      </c>
    </row>
    <row r="45" spans="1:20">
      <c r="A45" s="8" t="s">
        <v>87</v>
      </c>
      <c r="B45" s="197">
        <v>26.5</v>
      </c>
      <c r="C45" s="197">
        <v>26.5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11.0558</v>
      </c>
      <c r="J45" s="21">
        <f t="shared" si="6"/>
        <v>6.1824500000000002</v>
      </c>
      <c r="K45" s="21">
        <f t="shared" si="7"/>
        <v>7.9738499999999997</v>
      </c>
      <c r="L45" s="21">
        <f t="shared" si="8"/>
        <v>1.2879000000000003</v>
      </c>
      <c r="M45" s="158">
        <f t="shared" si="9"/>
        <v>26.5</v>
      </c>
      <c r="N45" s="22"/>
      <c r="P45" s="37">
        <f t="shared" si="12"/>
        <v>11.0558</v>
      </c>
      <c r="Q45" s="37">
        <f t="shared" si="13"/>
        <v>6.1824500000000002</v>
      </c>
      <c r="R45" s="37">
        <f t="shared" si="14"/>
        <v>7.9738499999999997</v>
      </c>
      <c r="S45" s="37">
        <f t="shared" si="15"/>
        <v>1.2879000000000003</v>
      </c>
      <c r="T45" s="37">
        <f t="shared" si="10"/>
        <v>26.5</v>
      </c>
    </row>
    <row r="46" spans="1:20">
      <c r="A46" s="8" t="s">
        <v>88</v>
      </c>
      <c r="B46" s="197">
        <v>26.5</v>
      </c>
      <c r="C46" s="197">
        <v>26.5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11.0558</v>
      </c>
      <c r="J46" s="21">
        <f t="shared" si="6"/>
        <v>6.1824500000000002</v>
      </c>
      <c r="K46" s="21">
        <f t="shared" si="7"/>
        <v>7.9738499999999997</v>
      </c>
      <c r="L46" s="21">
        <f t="shared" si="8"/>
        <v>1.2879000000000003</v>
      </c>
      <c r="M46" s="158">
        <f t="shared" si="9"/>
        <v>26.5</v>
      </c>
      <c r="N46" s="22"/>
      <c r="P46" s="37">
        <f t="shared" si="12"/>
        <v>11.0558</v>
      </c>
      <c r="Q46" s="37">
        <f t="shared" si="13"/>
        <v>6.1824500000000002</v>
      </c>
      <c r="R46" s="37">
        <f t="shared" si="14"/>
        <v>7.9738499999999997</v>
      </c>
      <c r="S46" s="37">
        <f t="shared" si="15"/>
        <v>1.2879000000000003</v>
      </c>
      <c r="T46" s="37">
        <f t="shared" si="10"/>
        <v>26.5</v>
      </c>
    </row>
    <row r="47" spans="1:20">
      <c r="A47" s="8" t="s">
        <v>89</v>
      </c>
      <c r="B47" s="197">
        <v>26.5</v>
      </c>
      <c r="C47" s="197">
        <v>26.5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11.0558</v>
      </c>
      <c r="J47" s="21">
        <f t="shared" si="6"/>
        <v>6.1824500000000002</v>
      </c>
      <c r="K47" s="21">
        <f t="shared" si="7"/>
        <v>7.9738499999999997</v>
      </c>
      <c r="L47" s="21">
        <f t="shared" si="8"/>
        <v>1.2879000000000003</v>
      </c>
      <c r="M47" s="158">
        <f t="shared" si="9"/>
        <v>26.5</v>
      </c>
      <c r="N47" s="22"/>
      <c r="P47" s="37">
        <f t="shared" si="12"/>
        <v>11.0558</v>
      </c>
      <c r="Q47" s="37">
        <f t="shared" si="13"/>
        <v>6.1824500000000002</v>
      </c>
      <c r="R47" s="37">
        <f t="shared" si="14"/>
        <v>7.9738499999999997</v>
      </c>
      <c r="S47" s="37">
        <f t="shared" si="15"/>
        <v>1.2879000000000003</v>
      </c>
      <c r="T47" s="37">
        <f t="shared" si="10"/>
        <v>26.5</v>
      </c>
    </row>
    <row r="48" spans="1:20">
      <c r="A48" s="8" t="s">
        <v>90</v>
      </c>
      <c r="B48" s="197">
        <v>26.5</v>
      </c>
      <c r="C48" s="197">
        <v>26.5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11.0558</v>
      </c>
      <c r="J48" s="21">
        <f t="shared" si="6"/>
        <v>6.1824500000000002</v>
      </c>
      <c r="K48" s="21">
        <f t="shared" si="7"/>
        <v>7.9738499999999997</v>
      </c>
      <c r="L48" s="21">
        <f t="shared" si="8"/>
        <v>1.2879000000000003</v>
      </c>
      <c r="M48" s="158">
        <f t="shared" si="9"/>
        <v>26.5</v>
      </c>
      <c r="N48" s="22"/>
      <c r="P48" s="37">
        <f t="shared" si="12"/>
        <v>11.0558</v>
      </c>
      <c r="Q48" s="37">
        <f t="shared" si="13"/>
        <v>6.1824500000000002</v>
      </c>
      <c r="R48" s="37">
        <f t="shared" si="14"/>
        <v>7.9738499999999997</v>
      </c>
      <c r="S48" s="37">
        <f t="shared" si="15"/>
        <v>1.2879000000000003</v>
      </c>
      <c r="T48" s="37">
        <f t="shared" si="10"/>
        <v>26.5</v>
      </c>
    </row>
    <row r="49" spans="1:20">
      <c r="A49" s="8" t="s">
        <v>91</v>
      </c>
      <c r="B49" s="197">
        <v>26.5</v>
      </c>
      <c r="C49" s="197">
        <v>26.5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11.0558</v>
      </c>
      <c r="J49" s="21">
        <f t="shared" si="6"/>
        <v>6.1824500000000002</v>
      </c>
      <c r="K49" s="21">
        <f t="shared" si="7"/>
        <v>7.9738499999999997</v>
      </c>
      <c r="L49" s="21">
        <f t="shared" si="8"/>
        <v>1.2879000000000003</v>
      </c>
      <c r="M49" s="158">
        <f t="shared" si="9"/>
        <v>26.5</v>
      </c>
      <c r="N49" s="22"/>
      <c r="P49" s="37">
        <f t="shared" si="12"/>
        <v>11.0558</v>
      </c>
      <c r="Q49" s="37">
        <f t="shared" si="13"/>
        <v>6.1824500000000002</v>
      </c>
      <c r="R49" s="37">
        <f t="shared" si="14"/>
        <v>7.9738499999999997</v>
      </c>
      <c r="S49" s="37">
        <f t="shared" si="15"/>
        <v>1.2879000000000003</v>
      </c>
      <c r="T49" s="37">
        <f t="shared" si="10"/>
        <v>26.5</v>
      </c>
    </row>
    <row r="50" spans="1:20">
      <c r="A50" s="8" t="s">
        <v>92</v>
      </c>
      <c r="B50" s="197">
        <v>26.5</v>
      </c>
      <c r="C50" s="197">
        <v>26.5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11.0558</v>
      </c>
      <c r="J50" s="21">
        <f t="shared" si="6"/>
        <v>6.1824500000000002</v>
      </c>
      <c r="K50" s="21">
        <f t="shared" si="7"/>
        <v>7.9738499999999997</v>
      </c>
      <c r="L50" s="21">
        <f t="shared" si="8"/>
        <v>1.2879000000000003</v>
      </c>
      <c r="M50" s="158">
        <f t="shared" si="9"/>
        <v>26.5</v>
      </c>
      <c r="N50" s="22"/>
      <c r="P50" s="37">
        <f t="shared" si="12"/>
        <v>11.0558</v>
      </c>
      <c r="Q50" s="37">
        <f t="shared" si="13"/>
        <v>6.1824500000000002</v>
      </c>
      <c r="R50" s="37">
        <f t="shared" si="14"/>
        <v>7.9738499999999997</v>
      </c>
      <c r="S50" s="37">
        <f t="shared" si="15"/>
        <v>1.2879000000000003</v>
      </c>
      <c r="T50" s="37">
        <f t="shared" si="10"/>
        <v>26.5</v>
      </c>
    </row>
    <row r="51" spans="1:20">
      <c r="A51" s="8" t="s">
        <v>93</v>
      </c>
      <c r="B51" s="197">
        <v>26.5</v>
      </c>
      <c r="C51" s="197">
        <v>26.5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11.0558</v>
      </c>
      <c r="J51" s="21">
        <f t="shared" si="6"/>
        <v>6.1824500000000002</v>
      </c>
      <c r="K51" s="21">
        <f t="shared" si="7"/>
        <v>7.9738499999999997</v>
      </c>
      <c r="L51" s="21">
        <f t="shared" si="8"/>
        <v>1.2879000000000003</v>
      </c>
      <c r="M51" s="158">
        <f t="shared" si="9"/>
        <v>26.5</v>
      </c>
      <c r="N51" s="22"/>
      <c r="P51" s="37">
        <f t="shared" si="12"/>
        <v>11.0558</v>
      </c>
      <c r="Q51" s="37">
        <f t="shared" si="13"/>
        <v>6.1824500000000002</v>
      </c>
      <c r="R51" s="37">
        <f t="shared" si="14"/>
        <v>7.9738499999999997</v>
      </c>
      <c r="S51" s="37">
        <f t="shared" si="15"/>
        <v>1.2879000000000003</v>
      </c>
      <c r="T51" s="37">
        <f t="shared" si="10"/>
        <v>26.5</v>
      </c>
    </row>
    <row r="52" spans="1:20">
      <c r="A52" s="8" t="s">
        <v>94</v>
      </c>
      <c r="B52" s="197">
        <v>26.5</v>
      </c>
      <c r="C52" s="197">
        <v>26.5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11.0558</v>
      </c>
      <c r="J52" s="21">
        <f t="shared" si="6"/>
        <v>6.1824500000000002</v>
      </c>
      <c r="K52" s="21">
        <f t="shared" si="7"/>
        <v>7.9738499999999997</v>
      </c>
      <c r="L52" s="21">
        <f t="shared" si="8"/>
        <v>1.2879000000000003</v>
      </c>
      <c r="M52" s="158">
        <f t="shared" si="9"/>
        <v>26.5</v>
      </c>
      <c r="N52" s="22"/>
      <c r="P52" s="37">
        <f t="shared" si="12"/>
        <v>11.0558</v>
      </c>
      <c r="Q52" s="37">
        <f t="shared" si="13"/>
        <v>6.1824500000000002</v>
      </c>
      <c r="R52" s="37">
        <f t="shared" si="14"/>
        <v>7.9738499999999997</v>
      </c>
      <c r="S52" s="37">
        <f t="shared" si="15"/>
        <v>1.2879000000000003</v>
      </c>
      <c r="T52" s="37">
        <f t="shared" si="10"/>
        <v>26.5</v>
      </c>
    </row>
    <row r="53" spans="1:20">
      <c r="A53" s="8" t="s">
        <v>95</v>
      </c>
      <c r="B53" s="197">
        <v>26.5</v>
      </c>
      <c r="C53" s="197">
        <v>26.5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11.0558</v>
      </c>
      <c r="J53" s="21">
        <f t="shared" si="6"/>
        <v>6.1824500000000002</v>
      </c>
      <c r="K53" s="21">
        <f t="shared" si="7"/>
        <v>7.9738499999999997</v>
      </c>
      <c r="L53" s="21">
        <f t="shared" si="8"/>
        <v>1.2879000000000003</v>
      </c>
      <c r="M53" s="158">
        <f t="shared" si="9"/>
        <v>26.5</v>
      </c>
      <c r="N53" s="22"/>
      <c r="P53" s="37">
        <f t="shared" si="12"/>
        <v>11.0558</v>
      </c>
      <c r="Q53" s="37">
        <f t="shared" si="13"/>
        <v>6.1824500000000002</v>
      </c>
      <c r="R53" s="37">
        <f t="shared" si="14"/>
        <v>7.9738499999999997</v>
      </c>
      <c r="S53" s="37">
        <f t="shared" si="15"/>
        <v>1.2879000000000003</v>
      </c>
      <c r="T53" s="37">
        <f t="shared" si="10"/>
        <v>26.5</v>
      </c>
    </row>
    <row r="54" spans="1:20">
      <c r="A54" s="8" t="s">
        <v>96</v>
      </c>
      <c r="B54" s="197">
        <v>26.5</v>
      </c>
      <c r="C54" s="197">
        <v>26.5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11.0558</v>
      </c>
      <c r="J54" s="21">
        <f t="shared" si="6"/>
        <v>6.1824500000000002</v>
      </c>
      <c r="K54" s="21">
        <f t="shared" si="7"/>
        <v>7.9738499999999997</v>
      </c>
      <c r="L54" s="21">
        <f t="shared" si="8"/>
        <v>1.2879000000000003</v>
      </c>
      <c r="M54" s="158">
        <f t="shared" si="9"/>
        <v>26.5</v>
      </c>
      <c r="N54" s="22"/>
      <c r="P54" s="37">
        <f t="shared" si="12"/>
        <v>11.0558</v>
      </c>
      <c r="Q54" s="37">
        <f t="shared" si="13"/>
        <v>6.1824500000000002</v>
      </c>
      <c r="R54" s="37">
        <f t="shared" si="14"/>
        <v>7.9738499999999997</v>
      </c>
      <c r="S54" s="37">
        <f t="shared" si="15"/>
        <v>1.2879000000000003</v>
      </c>
      <c r="T54" s="37">
        <f t="shared" si="10"/>
        <v>26.5</v>
      </c>
    </row>
    <row r="55" spans="1:20">
      <c r="A55" s="8" t="s">
        <v>97</v>
      </c>
      <c r="B55" s="197">
        <v>26.5</v>
      </c>
      <c r="C55" s="197">
        <v>26.5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11.0558</v>
      </c>
      <c r="J55" s="21">
        <f t="shared" si="6"/>
        <v>6.1824500000000002</v>
      </c>
      <c r="K55" s="21">
        <f t="shared" si="7"/>
        <v>7.9738499999999997</v>
      </c>
      <c r="L55" s="21">
        <f t="shared" si="8"/>
        <v>1.2879000000000003</v>
      </c>
      <c r="M55" s="158">
        <f t="shared" si="9"/>
        <v>26.5</v>
      </c>
      <c r="N55" s="22"/>
      <c r="P55" s="37">
        <f t="shared" si="12"/>
        <v>11.0558</v>
      </c>
      <c r="Q55" s="37">
        <f t="shared" si="13"/>
        <v>6.1824500000000002</v>
      </c>
      <c r="R55" s="37">
        <f t="shared" si="14"/>
        <v>7.9738499999999997</v>
      </c>
      <c r="S55" s="37">
        <f t="shared" si="15"/>
        <v>1.2879000000000003</v>
      </c>
      <c r="T55" s="37">
        <f t="shared" si="10"/>
        <v>26.5</v>
      </c>
    </row>
    <row r="56" spans="1:20">
      <c r="A56" s="8" t="s">
        <v>98</v>
      </c>
      <c r="B56" s="197">
        <v>26.5</v>
      </c>
      <c r="C56" s="197">
        <v>26.5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11.0558</v>
      </c>
      <c r="J56" s="21">
        <f t="shared" si="6"/>
        <v>6.1824500000000002</v>
      </c>
      <c r="K56" s="21">
        <f t="shared" si="7"/>
        <v>7.9738499999999997</v>
      </c>
      <c r="L56" s="21">
        <f t="shared" si="8"/>
        <v>1.2879000000000003</v>
      </c>
      <c r="M56" s="158">
        <f t="shared" si="9"/>
        <v>26.5</v>
      </c>
      <c r="N56" s="22"/>
      <c r="P56" s="37">
        <f t="shared" si="12"/>
        <v>11.0558</v>
      </c>
      <c r="Q56" s="37">
        <f t="shared" si="13"/>
        <v>6.1824500000000002</v>
      </c>
      <c r="R56" s="37">
        <f t="shared" si="14"/>
        <v>7.9738499999999997</v>
      </c>
      <c r="S56" s="37">
        <f t="shared" si="15"/>
        <v>1.2879000000000003</v>
      </c>
      <c r="T56" s="37">
        <f t="shared" si="10"/>
        <v>26.5</v>
      </c>
    </row>
    <row r="57" spans="1:20">
      <c r="A57" s="8" t="s">
        <v>99</v>
      </c>
      <c r="B57" s="197">
        <v>26.5</v>
      </c>
      <c r="C57" s="197">
        <v>26.5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11.0558</v>
      </c>
      <c r="J57" s="21">
        <f t="shared" si="6"/>
        <v>6.1824500000000002</v>
      </c>
      <c r="K57" s="21">
        <f t="shared" si="7"/>
        <v>7.9738499999999997</v>
      </c>
      <c r="L57" s="21">
        <f t="shared" si="8"/>
        <v>1.2879000000000003</v>
      </c>
      <c r="M57" s="158">
        <f t="shared" si="9"/>
        <v>26.5</v>
      </c>
      <c r="N57" s="22"/>
      <c r="P57" s="37">
        <f t="shared" si="12"/>
        <v>11.0558</v>
      </c>
      <c r="Q57" s="37">
        <f t="shared" si="13"/>
        <v>6.1824500000000002</v>
      </c>
      <c r="R57" s="37">
        <f t="shared" si="14"/>
        <v>7.9738499999999997</v>
      </c>
      <c r="S57" s="37">
        <f t="shared" si="15"/>
        <v>1.2879000000000003</v>
      </c>
      <c r="T57" s="37">
        <f t="shared" si="10"/>
        <v>26.5</v>
      </c>
    </row>
    <row r="58" spans="1:20">
      <c r="A58" s="8" t="s">
        <v>100</v>
      </c>
      <c r="B58" s="197">
        <v>26.5</v>
      </c>
      <c r="C58" s="197">
        <v>26.5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11.0558</v>
      </c>
      <c r="J58" s="21">
        <f t="shared" si="6"/>
        <v>6.1824500000000002</v>
      </c>
      <c r="K58" s="21">
        <f t="shared" si="7"/>
        <v>7.9738499999999997</v>
      </c>
      <c r="L58" s="21">
        <f t="shared" si="8"/>
        <v>1.2879000000000003</v>
      </c>
      <c r="M58" s="158">
        <f t="shared" si="9"/>
        <v>26.5</v>
      </c>
      <c r="N58" s="22"/>
      <c r="P58" s="37">
        <f t="shared" si="12"/>
        <v>11.0558</v>
      </c>
      <c r="Q58" s="37">
        <f t="shared" si="13"/>
        <v>6.1824500000000002</v>
      </c>
      <c r="R58" s="37">
        <f t="shared" si="14"/>
        <v>7.9738499999999997</v>
      </c>
      <c r="S58" s="37">
        <f t="shared" si="15"/>
        <v>1.2879000000000003</v>
      </c>
      <c r="T58" s="37">
        <f t="shared" si="10"/>
        <v>26.5</v>
      </c>
    </row>
    <row r="59" spans="1:20">
      <c r="A59" s="8" t="s">
        <v>101</v>
      </c>
      <c r="B59" s="197">
        <v>26.5</v>
      </c>
      <c r="C59" s="197">
        <v>26.5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11.0558</v>
      </c>
      <c r="J59" s="21">
        <f t="shared" si="6"/>
        <v>6.1824500000000002</v>
      </c>
      <c r="K59" s="21">
        <f t="shared" si="7"/>
        <v>7.9738499999999997</v>
      </c>
      <c r="L59" s="21">
        <f t="shared" si="8"/>
        <v>1.2879000000000003</v>
      </c>
      <c r="M59" s="158">
        <f t="shared" si="9"/>
        <v>26.5</v>
      </c>
      <c r="N59" s="22"/>
      <c r="P59" s="37">
        <f t="shared" si="12"/>
        <v>11.0558</v>
      </c>
      <c r="Q59" s="37">
        <f t="shared" si="13"/>
        <v>6.1824500000000002</v>
      </c>
      <c r="R59" s="37">
        <f t="shared" si="14"/>
        <v>7.9738499999999997</v>
      </c>
      <c r="S59" s="37">
        <f t="shared" si="15"/>
        <v>1.2879000000000003</v>
      </c>
      <c r="T59" s="37">
        <f t="shared" si="10"/>
        <v>26.5</v>
      </c>
    </row>
    <row r="60" spans="1:20">
      <c r="A60" s="8" t="s">
        <v>102</v>
      </c>
      <c r="B60" s="197">
        <v>26.5</v>
      </c>
      <c r="C60" s="197">
        <v>26.5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11.0558</v>
      </c>
      <c r="J60" s="21">
        <f t="shared" si="6"/>
        <v>6.1824500000000002</v>
      </c>
      <c r="K60" s="21">
        <f t="shared" si="7"/>
        <v>7.9738499999999997</v>
      </c>
      <c r="L60" s="21">
        <f t="shared" si="8"/>
        <v>1.2879000000000003</v>
      </c>
      <c r="M60" s="158">
        <f t="shared" si="9"/>
        <v>26.5</v>
      </c>
      <c r="N60" s="22"/>
      <c r="P60" s="37">
        <f t="shared" si="12"/>
        <v>11.0558</v>
      </c>
      <c r="Q60" s="37">
        <f t="shared" si="13"/>
        <v>6.1824500000000002</v>
      </c>
      <c r="R60" s="37">
        <f t="shared" si="14"/>
        <v>7.9738499999999997</v>
      </c>
      <c r="S60" s="37">
        <f t="shared" si="15"/>
        <v>1.2879000000000003</v>
      </c>
      <c r="T60" s="37">
        <f t="shared" si="10"/>
        <v>26.5</v>
      </c>
    </row>
    <row r="61" spans="1:20">
      <c r="A61" s="8" t="s">
        <v>103</v>
      </c>
      <c r="B61" s="197">
        <v>26.5</v>
      </c>
      <c r="C61" s="197">
        <v>26.5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11.0558</v>
      </c>
      <c r="J61" s="21">
        <f t="shared" si="6"/>
        <v>6.1824500000000002</v>
      </c>
      <c r="K61" s="21">
        <f t="shared" si="7"/>
        <v>7.9738499999999997</v>
      </c>
      <c r="L61" s="21">
        <f t="shared" si="8"/>
        <v>1.2879000000000003</v>
      </c>
      <c r="M61" s="158">
        <f t="shared" si="9"/>
        <v>26.5</v>
      </c>
      <c r="N61" s="22"/>
      <c r="P61" s="37">
        <f t="shared" si="12"/>
        <v>11.0558</v>
      </c>
      <c r="Q61" s="37">
        <f t="shared" si="13"/>
        <v>6.1824500000000002</v>
      </c>
      <c r="R61" s="37">
        <f t="shared" si="14"/>
        <v>7.9738499999999997</v>
      </c>
      <c r="S61" s="37">
        <f t="shared" si="15"/>
        <v>1.2879000000000003</v>
      </c>
      <c r="T61" s="37">
        <f t="shared" si="10"/>
        <v>26.5</v>
      </c>
    </row>
    <row r="62" spans="1:20">
      <c r="A62" s="8" t="s">
        <v>104</v>
      </c>
      <c r="B62" s="197">
        <v>26.5</v>
      </c>
      <c r="C62" s="197">
        <v>26.5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11.0558</v>
      </c>
      <c r="J62" s="21">
        <f t="shared" si="6"/>
        <v>6.1824500000000002</v>
      </c>
      <c r="K62" s="21">
        <f t="shared" si="7"/>
        <v>7.9738499999999997</v>
      </c>
      <c r="L62" s="21">
        <f t="shared" si="8"/>
        <v>1.2879000000000003</v>
      </c>
      <c r="M62" s="158">
        <f t="shared" si="9"/>
        <v>26.5</v>
      </c>
      <c r="N62" s="22"/>
      <c r="P62" s="37">
        <f t="shared" si="12"/>
        <v>11.0558</v>
      </c>
      <c r="Q62" s="37">
        <f t="shared" si="13"/>
        <v>6.1824500000000002</v>
      </c>
      <c r="R62" s="37">
        <f t="shared" si="14"/>
        <v>7.9738499999999997</v>
      </c>
      <c r="S62" s="37">
        <f t="shared" si="15"/>
        <v>1.2879000000000003</v>
      </c>
      <c r="T62" s="37">
        <f t="shared" si="10"/>
        <v>26.5</v>
      </c>
    </row>
    <row r="63" spans="1:20">
      <c r="A63" s="8" t="s">
        <v>105</v>
      </c>
      <c r="B63" s="197">
        <v>26.5</v>
      </c>
      <c r="C63" s="197">
        <v>26.5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11.0558</v>
      </c>
      <c r="J63" s="21">
        <f t="shared" si="6"/>
        <v>6.1824500000000002</v>
      </c>
      <c r="K63" s="21">
        <f t="shared" si="7"/>
        <v>7.9738499999999997</v>
      </c>
      <c r="L63" s="21">
        <f t="shared" si="8"/>
        <v>1.2879000000000003</v>
      </c>
      <c r="M63" s="158">
        <f t="shared" si="9"/>
        <v>26.5</v>
      </c>
      <c r="N63" s="22"/>
      <c r="P63" s="37">
        <f t="shared" si="12"/>
        <v>11.0558</v>
      </c>
      <c r="Q63" s="37">
        <f t="shared" si="13"/>
        <v>6.1824500000000002</v>
      </c>
      <c r="R63" s="37">
        <f t="shared" si="14"/>
        <v>7.9738499999999997</v>
      </c>
      <c r="S63" s="37">
        <f t="shared" si="15"/>
        <v>1.2879000000000003</v>
      </c>
      <c r="T63" s="37">
        <f t="shared" si="10"/>
        <v>26.5</v>
      </c>
    </row>
    <row r="64" spans="1:20">
      <c r="A64" s="8" t="s">
        <v>106</v>
      </c>
      <c r="B64" s="197">
        <v>26.5</v>
      </c>
      <c r="C64" s="197">
        <v>26.5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11.0558</v>
      </c>
      <c r="J64" s="21">
        <f t="shared" si="6"/>
        <v>6.1824500000000002</v>
      </c>
      <c r="K64" s="21">
        <f t="shared" si="7"/>
        <v>7.9738499999999997</v>
      </c>
      <c r="L64" s="21">
        <f t="shared" si="8"/>
        <v>1.2879000000000003</v>
      </c>
      <c r="M64" s="158">
        <f t="shared" si="9"/>
        <v>26.5</v>
      </c>
      <c r="N64" s="22"/>
      <c r="P64" s="37">
        <f t="shared" si="12"/>
        <v>11.0558</v>
      </c>
      <c r="Q64" s="37">
        <f t="shared" si="13"/>
        <v>6.1824500000000002</v>
      </c>
      <c r="R64" s="37">
        <f t="shared" si="14"/>
        <v>7.9738499999999997</v>
      </c>
      <c r="S64" s="37">
        <f t="shared" si="15"/>
        <v>1.2879000000000003</v>
      </c>
      <c r="T64" s="37">
        <f t="shared" si="10"/>
        <v>26.5</v>
      </c>
    </row>
    <row r="65" spans="1:20">
      <c r="A65" s="8" t="s">
        <v>107</v>
      </c>
      <c r="B65" s="197">
        <v>26.5</v>
      </c>
      <c r="C65" s="197">
        <v>26.5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11.0558</v>
      </c>
      <c r="J65" s="21">
        <f t="shared" si="6"/>
        <v>6.1824500000000002</v>
      </c>
      <c r="K65" s="21">
        <f t="shared" si="7"/>
        <v>7.9738499999999997</v>
      </c>
      <c r="L65" s="21">
        <f t="shared" si="8"/>
        <v>1.2879000000000003</v>
      </c>
      <c r="M65" s="158">
        <f t="shared" si="9"/>
        <v>26.5</v>
      </c>
      <c r="N65" s="22"/>
      <c r="P65" s="37">
        <f t="shared" si="12"/>
        <v>11.0558</v>
      </c>
      <c r="Q65" s="37">
        <f t="shared" si="13"/>
        <v>6.1824500000000002</v>
      </c>
      <c r="R65" s="37">
        <f t="shared" si="14"/>
        <v>7.9738499999999997</v>
      </c>
      <c r="S65" s="37">
        <f t="shared" si="15"/>
        <v>1.2879000000000003</v>
      </c>
      <c r="T65" s="37">
        <f t="shared" si="10"/>
        <v>26.5</v>
      </c>
    </row>
    <row r="66" spans="1:20">
      <c r="A66" s="8" t="s">
        <v>108</v>
      </c>
      <c r="B66" s="197">
        <v>26.5</v>
      </c>
      <c r="C66" s="197">
        <v>26.5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11.0558</v>
      </c>
      <c r="J66" s="21">
        <f t="shared" si="6"/>
        <v>6.1824500000000002</v>
      </c>
      <c r="K66" s="21">
        <f t="shared" si="7"/>
        <v>7.9738499999999997</v>
      </c>
      <c r="L66" s="21">
        <f t="shared" si="8"/>
        <v>1.2879000000000003</v>
      </c>
      <c r="M66" s="158">
        <f t="shared" si="9"/>
        <v>26.5</v>
      </c>
      <c r="N66" s="22"/>
      <c r="P66" s="37">
        <f t="shared" si="12"/>
        <v>11.0558</v>
      </c>
      <c r="Q66" s="37">
        <f t="shared" si="13"/>
        <v>6.1824500000000002</v>
      </c>
      <c r="R66" s="37">
        <f t="shared" si="14"/>
        <v>7.9738499999999997</v>
      </c>
      <c r="S66" s="37">
        <f t="shared" si="15"/>
        <v>1.2879000000000003</v>
      </c>
      <c r="T66" s="37">
        <f t="shared" si="10"/>
        <v>26.5</v>
      </c>
    </row>
    <row r="67" spans="1:20">
      <c r="A67" s="8" t="s">
        <v>109</v>
      </c>
      <c r="B67" s="197">
        <v>26.5</v>
      </c>
      <c r="C67" s="197">
        <v>26.5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11.0558</v>
      </c>
      <c r="J67" s="21">
        <f t="shared" si="6"/>
        <v>6.1824500000000002</v>
      </c>
      <c r="K67" s="21">
        <f t="shared" si="7"/>
        <v>7.9738499999999997</v>
      </c>
      <c r="L67" s="21">
        <f t="shared" si="8"/>
        <v>1.2879000000000003</v>
      </c>
      <c r="M67" s="158">
        <f t="shared" si="9"/>
        <v>26.5</v>
      </c>
      <c r="N67" s="22"/>
      <c r="P67" s="37">
        <f t="shared" ref="P67:P98" si="17">I67</f>
        <v>11.0558</v>
      </c>
      <c r="Q67" s="37">
        <f t="shared" ref="Q67:Q98" si="18">J67</f>
        <v>6.1824500000000002</v>
      </c>
      <c r="R67" s="37">
        <f t="shared" ref="R67:R98" si="19">K67</f>
        <v>7.9738499999999997</v>
      </c>
      <c r="S67" s="37">
        <f t="shared" ref="S67:S98" si="20">L67</f>
        <v>1.2879000000000003</v>
      </c>
      <c r="T67" s="37">
        <f t="shared" si="10"/>
        <v>26.5</v>
      </c>
    </row>
    <row r="68" spans="1:20">
      <c r="A68" s="8" t="s">
        <v>110</v>
      </c>
      <c r="B68" s="197">
        <v>26.5</v>
      </c>
      <c r="C68" s="197">
        <v>26.5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11.0558</v>
      </c>
      <c r="J68" s="21">
        <f t="shared" ref="J68:J98" si="22">C68*E68/100</f>
        <v>6.1824500000000002</v>
      </c>
      <c r="K68" s="21">
        <f t="shared" ref="K68:K98" si="23">C68*F68/100</f>
        <v>7.9738499999999997</v>
      </c>
      <c r="L68" s="21">
        <f t="shared" ref="L68:L98" si="24">C68*G68/100</f>
        <v>1.2879000000000003</v>
      </c>
      <c r="M68" s="158">
        <f t="shared" ref="M68:M98" si="25">SUM(I68:L68)</f>
        <v>26.5</v>
      </c>
      <c r="N68" s="22"/>
      <c r="P68" s="37">
        <f t="shared" si="17"/>
        <v>11.0558</v>
      </c>
      <c r="Q68" s="37">
        <f t="shared" si="18"/>
        <v>6.1824500000000002</v>
      </c>
      <c r="R68" s="37">
        <f t="shared" si="19"/>
        <v>7.9738499999999997</v>
      </c>
      <c r="S68" s="37">
        <f t="shared" si="20"/>
        <v>1.2879000000000003</v>
      </c>
      <c r="T68" s="37">
        <f t="shared" ref="T68:T99" si="26">SUM(P68:S68)</f>
        <v>26.5</v>
      </c>
    </row>
    <row r="69" spans="1:20">
      <c r="A69" s="8" t="s">
        <v>111</v>
      </c>
      <c r="B69" s="197">
        <v>26.5</v>
      </c>
      <c r="C69" s="197">
        <v>26.5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11.0558</v>
      </c>
      <c r="J69" s="21">
        <f t="shared" si="22"/>
        <v>6.1824500000000002</v>
      </c>
      <c r="K69" s="21">
        <f t="shared" si="23"/>
        <v>7.9738499999999997</v>
      </c>
      <c r="L69" s="21">
        <f t="shared" si="24"/>
        <v>1.2879000000000003</v>
      </c>
      <c r="M69" s="158">
        <f t="shared" si="25"/>
        <v>26.5</v>
      </c>
      <c r="N69" s="22"/>
      <c r="P69" s="37">
        <f t="shared" si="17"/>
        <v>11.0558</v>
      </c>
      <c r="Q69" s="37">
        <f t="shared" si="18"/>
        <v>6.1824500000000002</v>
      </c>
      <c r="R69" s="37">
        <f t="shared" si="19"/>
        <v>7.9738499999999997</v>
      </c>
      <c r="S69" s="37">
        <f t="shared" si="20"/>
        <v>1.2879000000000003</v>
      </c>
      <c r="T69" s="37">
        <f t="shared" si="26"/>
        <v>26.5</v>
      </c>
    </row>
    <row r="70" spans="1:20">
      <c r="A70" s="8" t="s">
        <v>112</v>
      </c>
      <c r="B70" s="197">
        <v>26.5</v>
      </c>
      <c r="C70" s="197">
        <v>26.5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11.0558</v>
      </c>
      <c r="J70" s="21">
        <f t="shared" si="22"/>
        <v>6.1824500000000002</v>
      </c>
      <c r="K70" s="21">
        <f t="shared" si="23"/>
        <v>7.9738499999999997</v>
      </c>
      <c r="L70" s="21">
        <f t="shared" si="24"/>
        <v>1.2879000000000003</v>
      </c>
      <c r="M70" s="158">
        <f t="shared" si="25"/>
        <v>26.5</v>
      </c>
      <c r="N70" s="22"/>
      <c r="P70" s="37">
        <f t="shared" si="17"/>
        <v>11.0558</v>
      </c>
      <c r="Q70" s="37">
        <f t="shared" si="18"/>
        <v>6.1824500000000002</v>
      </c>
      <c r="R70" s="37">
        <f t="shared" si="19"/>
        <v>7.9738499999999997</v>
      </c>
      <c r="S70" s="37">
        <f t="shared" si="20"/>
        <v>1.2879000000000003</v>
      </c>
      <c r="T70" s="37">
        <f t="shared" si="26"/>
        <v>26.5</v>
      </c>
    </row>
    <row r="71" spans="1:20">
      <c r="A71" s="8" t="s">
        <v>113</v>
      </c>
      <c r="B71" s="197">
        <v>26.5</v>
      </c>
      <c r="C71" s="197">
        <v>26.5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11.0558</v>
      </c>
      <c r="J71" s="21">
        <f t="shared" si="22"/>
        <v>6.1824500000000002</v>
      </c>
      <c r="K71" s="21">
        <f t="shared" si="23"/>
        <v>7.9738499999999997</v>
      </c>
      <c r="L71" s="21">
        <f t="shared" si="24"/>
        <v>1.2879000000000003</v>
      </c>
      <c r="M71" s="158">
        <f t="shared" si="25"/>
        <v>26.5</v>
      </c>
      <c r="N71" s="22"/>
      <c r="P71" s="37">
        <f t="shared" si="17"/>
        <v>11.0558</v>
      </c>
      <c r="Q71" s="37">
        <f t="shared" si="18"/>
        <v>6.1824500000000002</v>
      </c>
      <c r="R71" s="37">
        <f t="shared" si="19"/>
        <v>7.9738499999999997</v>
      </c>
      <c r="S71" s="37">
        <f t="shared" si="20"/>
        <v>1.2879000000000003</v>
      </c>
      <c r="T71" s="37">
        <f t="shared" si="26"/>
        <v>26.5</v>
      </c>
    </row>
    <row r="72" spans="1:20">
      <c r="A72" s="8" t="s">
        <v>114</v>
      </c>
      <c r="B72" s="197">
        <v>26.5</v>
      </c>
      <c r="C72" s="197">
        <v>26.5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11.0558</v>
      </c>
      <c r="J72" s="21">
        <f t="shared" si="22"/>
        <v>6.1824500000000002</v>
      </c>
      <c r="K72" s="21">
        <f t="shared" si="23"/>
        <v>7.9738499999999997</v>
      </c>
      <c r="L72" s="21">
        <f t="shared" si="24"/>
        <v>1.2879000000000003</v>
      </c>
      <c r="M72" s="158">
        <f t="shared" si="25"/>
        <v>26.5</v>
      </c>
      <c r="N72" s="22"/>
      <c r="P72" s="37">
        <f t="shared" si="17"/>
        <v>11.0558</v>
      </c>
      <c r="Q72" s="37">
        <f t="shared" si="18"/>
        <v>6.1824500000000002</v>
      </c>
      <c r="R72" s="37">
        <f t="shared" si="19"/>
        <v>7.9738499999999997</v>
      </c>
      <c r="S72" s="37">
        <f t="shared" si="20"/>
        <v>1.2879000000000003</v>
      </c>
      <c r="T72" s="37">
        <f t="shared" si="26"/>
        <v>26.5</v>
      </c>
    </row>
    <row r="73" spans="1:20">
      <c r="A73" s="8" t="s">
        <v>115</v>
      </c>
      <c r="B73" s="197">
        <v>26.5</v>
      </c>
      <c r="C73" s="197">
        <v>26.5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11.0558</v>
      </c>
      <c r="J73" s="21">
        <f t="shared" si="22"/>
        <v>6.1824500000000002</v>
      </c>
      <c r="K73" s="21">
        <f t="shared" si="23"/>
        <v>7.9738499999999997</v>
      </c>
      <c r="L73" s="21">
        <f t="shared" si="24"/>
        <v>1.2879000000000003</v>
      </c>
      <c r="M73" s="158">
        <f t="shared" si="25"/>
        <v>26.5</v>
      </c>
      <c r="N73" s="22"/>
      <c r="P73" s="37">
        <f t="shared" si="17"/>
        <v>11.0558</v>
      </c>
      <c r="Q73" s="37">
        <f t="shared" si="18"/>
        <v>6.1824500000000002</v>
      </c>
      <c r="R73" s="37">
        <f t="shared" si="19"/>
        <v>7.9738499999999997</v>
      </c>
      <c r="S73" s="37">
        <f t="shared" si="20"/>
        <v>1.2879000000000003</v>
      </c>
      <c r="T73" s="37">
        <f t="shared" si="26"/>
        <v>26.5</v>
      </c>
    </row>
    <row r="74" spans="1:20">
      <c r="A74" s="8" t="s">
        <v>116</v>
      </c>
      <c r="B74" s="197">
        <v>26.5</v>
      </c>
      <c r="C74" s="197">
        <v>26.5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11.0558</v>
      </c>
      <c r="J74" s="21">
        <f t="shared" si="22"/>
        <v>6.1824500000000002</v>
      </c>
      <c r="K74" s="21">
        <f t="shared" si="23"/>
        <v>7.9738499999999997</v>
      </c>
      <c r="L74" s="21">
        <f t="shared" si="24"/>
        <v>1.2879000000000003</v>
      </c>
      <c r="M74" s="158">
        <f t="shared" si="25"/>
        <v>26.5</v>
      </c>
      <c r="N74" s="22"/>
      <c r="P74" s="37">
        <f t="shared" si="17"/>
        <v>11.0558</v>
      </c>
      <c r="Q74" s="37">
        <f t="shared" si="18"/>
        <v>6.1824500000000002</v>
      </c>
      <c r="R74" s="37">
        <f t="shared" si="19"/>
        <v>7.9738499999999997</v>
      </c>
      <c r="S74" s="37">
        <f t="shared" si="20"/>
        <v>1.2879000000000003</v>
      </c>
      <c r="T74" s="37">
        <f t="shared" si="26"/>
        <v>26.5</v>
      </c>
    </row>
    <row r="75" spans="1:20">
      <c r="A75" s="8" t="s">
        <v>117</v>
      </c>
      <c r="B75" s="197">
        <v>26.5</v>
      </c>
      <c r="C75" s="197">
        <v>26.5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11.0558</v>
      </c>
      <c r="J75" s="21">
        <f t="shared" si="22"/>
        <v>6.1824500000000002</v>
      </c>
      <c r="K75" s="21">
        <f t="shared" si="23"/>
        <v>7.9738499999999997</v>
      </c>
      <c r="L75" s="21">
        <f t="shared" si="24"/>
        <v>1.2879000000000003</v>
      </c>
      <c r="M75" s="158">
        <f t="shared" si="25"/>
        <v>26.5</v>
      </c>
      <c r="N75" s="22"/>
      <c r="P75" s="37">
        <f t="shared" si="17"/>
        <v>11.0558</v>
      </c>
      <c r="Q75" s="37">
        <f t="shared" si="18"/>
        <v>6.1824500000000002</v>
      </c>
      <c r="R75" s="37">
        <f t="shared" si="19"/>
        <v>7.9738499999999997</v>
      </c>
      <c r="S75" s="37">
        <f t="shared" si="20"/>
        <v>1.2879000000000003</v>
      </c>
      <c r="T75" s="37">
        <f t="shared" si="26"/>
        <v>26.5</v>
      </c>
    </row>
    <row r="76" spans="1:20">
      <c r="A76" s="8" t="s">
        <v>118</v>
      </c>
      <c r="B76" s="197">
        <v>26.5</v>
      </c>
      <c r="C76" s="197">
        <v>26.5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11.0558</v>
      </c>
      <c r="J76" s="21">
        <f t="shared" si="22"/>
        <v>6.1824500000000002</v>
      </c>
      <c r="K76" s="21">
        <f t="shared" si="23"/>
        <v>7.9738499999999997</v>
      </c>
      <c r="L76" s="21">
        <f t="shared" si="24"/>
        <v>1.2879000000000003</v>
      </c>
      <c r="M76" s="158">
        <f t="shared" si="25"/>
        <v>26.5</v>
      </c>
      <c r="N76" s="22"/>
      <c r="P76" s="37">
        <f t="shared" si="17"/>
        <v>11.0558</v>
      </c>
      <c r="Q76" s="37">
        <f t="shared" si="18"/>
        <v>6.1824500000000002</v>
      </c>
      <c r="R76" s="37">
        <f t="shared" si="19"/>
        <v>7.9738499999999997</v>
      </c>
      <c r="S76" s="37">
        <f t="shared" si="20"/>
        <v>1.2879000000000003</v>
      </c>
      <c r="T76" s="37">
        <f t="shared" si="26"/>
        <v>26.5</v>
      </c>
    </row>
    <row r="77" spans="1:20">
      <c r="A77" s="8" t="s">
        <v>119</v>
      </c>
      <c r="B77" s="197">
        <v>26.5</v>
      </c>
      <c r="C77" s="197">
        <v>26.5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11.0558</v>
      </c>
      <c r="J77" s="21">
        <f t="shared" si="22"/>
        <v>6.1824500000000002</v>
      </c>
      <c r="K77" s="21">
        <f t="shared" si="23"/>
        <v>7.9738499999999997</v>
      </c>
      <c r="L77" s="21">
        <f t="shared" si="24"/>
        <v>1.2879000000000003</v>
      </c>
      <c r="M77" s="158">
        <f t="shared" si="25"/>
        <v>26.5</v>
      </c>
      <c r="N77" s="22"/>
      <c r="P77" s="37">
        <f t="shared" si="17"/>
        <v>11.0558</v>
      </c>
      <c r="Q77" s="37">
        <f t="shared" si="18"/>
        <v>6.1824500000000002</v>
      </c>
      <c r="R77" s="37">
        <f t="shared" si="19"/>
        <v>7.9738499999999997</v>
      </c>
      <c r="S77" s="37">
        <f t="shared" si="20"/>
        <v>1.2879000000000003</v>
      </c>
      <c r="T77" s="37">
        <f t="shared" si="26"/>
        <v>26.5</v>
      </c>
    </row>
    <row r="78" spans="1:20">
      <c r="A78" s="8" t="s">
        <v>120</v>
      </c>
      <c r="B78" s="197">
        <v>26.5</v>
      </c>
      <c r="C78" s="197">
        <v>26.5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11.0558</v>
      </c>
      <c r="J78" s="21">
        <f t="shared" si="22"/>
        <v>6.1824500000000002</v>
      </c>
      <c r="K78" s="21">
        <f t="shared" si="23"/>
        <v>7.9738499999999997</v>
      </c>
      <c r="L78" s="21">
        <f t="shared" si="24"/>
        <v>1.2879000000000003</v>
      </c>
      <c r="M78" s="158">
        <f t="shared" si="25"/>
        <v>26.5</v>
      </c>
      <c r="N78" s="22"/>
      <c r="P78" s="37">
        <f t="shared" si="17"/>
        <v>11.0558</v>
      </c>
      <c r="Q78" s="37">
        <f t="shared" si="18"/>
        <v>6.1824500000000002</v>
      </c>
      <c r="R78" s="37">
        <f t="shared" si="19"/>
        <v>7.9738499999999997</v>
      </c>
      <c r="S78" s="37">
        <f t="shared" si="20"/>
        <v>1.2879000000000003</v>
      </c>
      <c r="T78" s="37">
        <f t="shared" si="26"/>
        <v>26.5</v>
      </c>
    </row>
    <row r="79" spans="1:20">
      <c r="A79" s="8" t="s">
        <v>121</v>
      </c>
      <c r="B79" s="197">
        <v>26.5</v>
      </c>
      <c r="C79" s="197">
        <v>26.5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11.0558</v>
      </c>
      <c r="J79" s="21">
        <f t="shared" si="22"/>
        <v>6.1824500000000002</v>
      </c>
      <c r="K79" s="21">
        <f t="shared" si="23"/>
        <v>7.9738499999999997</v>
      </c>
      <c r="L79" s="21">
        <f t="shared" si="24"/>
        <v>1.2879000000000003</v>
      </c>
      <c r="M79" s="158">
        <f t="shared" si="25"/>
        <v>26.5</v>
      </c>
      <c r="N79" s="22"/>
      <c r="P79" s="37">
        <f t="shared" si="17"/>
        <v>11.0558</v>
      </c>
      <c r="Q79" s="37">
        <f t="shared" si="18"/>
        <v>6.1824500000000002</v>
      </c>
      <c r="R79" s="37">
        <f t="shared" si="19"/>
        <v>7.9738499999999997</v>
      </c>
      <c r="S79" s="37">
        <f t="shared" si="20"/>
        <v>1.2879000000000003</v>
      </c>
      <c r="T79" s="37">
        <f t="shared" si="26"/>
        <v>26.5</v>
      </c>
    </row>
    <row r="80" spans="1:20">
      <c r="A80" s="8" t="s">
        <v>122</v>
      </c>
      <c r="B80" s="197">
        <v>26.5</v>
      </c>
      <c r="C80" s="197">
        <v>26.5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11.0558</v>
      </c>
      <c r="J80" s="21">
        <f t="shared" si="22"/>
        <v>6.1824500000000002</v>
      </c>
      <c r="K80" s="21">
        <f t="shared" si="23"/>
        <v>7.9738499999999997</v>
      </c>
      <c r="L80" s="21">
        <f t="shared" si="24"/>
        <v>1.2879000000000003</v>
      </c>
      <c r="M80" s="158">
        <f t="shared" si="25"/>
        <v>26.5</v>
      </c>
      <c r="N80" s="22"/>
      <c r="P80" s="37">
        <f t="shared" si="17"/>
        <v>11.0558</v>
      </c>
      <c r="Q80" s="37">
        <f t="shared" si="18"/>
        <v>6.1824500000000002</v>
      </c>
      <c r="R80" s="37">
        <f t="shared" si="19"/>
        <v>7.9738499999999997</v>
      </c>
      <c r="S80" s="37">
        <f t="shared" si="20"/>
        <v>1.2879000000000003</v>
      </c>
      <c r="T80" s="37">
        <f t="shared" si="26"/>
        <v>26.5</v>
      </c>
    </row>
    <row r="81" spans="1:20">
      <c r="A81" s="8" t="s">
        <v>123</v>
      </c>
      <c r="B81" s="197">
        <v>26.5</v>
      </c>
      <c r="C81" s="197">
        <v>26.5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11.0558</v>
      </c>
      <c r="J81" s="21">
        <f t="shared" si="22"/>
        <v>6.1824500000000002</v>
      </c>
      <c r="K81" s="21">
        <f t="shared" si="23"/>
        <v>7.9738499999999997</v>
      </c>
      <c r="L81" s="21">
        <f t="shared" si="24"/>
        <v>1.2879000000000003</v>
      </c>
      <c r="M81" s="158">
        <f t="shared" si="25"/>
        <v>26.5</v>
      </c>
      <c r="N81" s="22"/>
      <c r="P81" s="37">
        <f t="shared" si="17"/>
        <v>11.0558</v>
      </c>
      <c r="Q81" s="37">
        <f t="shared" si="18"/>
        <v>6.1824500000000002</v>
      </c>
      <c r="R81" s="37">
        <f t="shared" si="19"/>
        <v>7.9738499999999997</v>
      </c>
      <c r="S81" s="37">
        <f t="shared" si="20"/>
        <v>1.2879000000000003</v>
      </c>
      <c r="T81" s="37">
        <f t="shared" si="26"/>
        <v>26.5</v>
      </c>
    </row>
    <row r="82" spans="1:20">
      <c r="A82" s="8" t="s">
        <v>124</v>
      </c>
      <c r="B82" s="197">
        <v>26.5</v>
      </c>
      <c r="C82" s="197">
        <v>26.5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11.0558</v>
      </c>
      <c r="J82" s="21">
        <f t="shared" si="22"/>
        <v>6.1824500000000002</v>
      </c>
      <c r="K82" s="21">
        <f t="shared" si="23"/>
        <v>7.9738499999999997</v>
      </c>
      <c r="L82" s="21">
        <f t="shared" si="24"/>
        <v>1.2879000000000003</v>
      </c>
      <c r="M82" s="158">
        <f t="shared" si="25"/>
        <v>26.5</v>
      </c>
      <c r="N82" s="22"/>
      <c r="P82" s="37">
        <f t="shared" si="17"/>
        <v>11.0558</v>
      </c>
      <c r="Q82" s="37">
        <f t="shared" si="18"/>
        <v>6.1824500000000002</v>
      </c>
      <c r="R82" s="37">
        <f t="shared" si="19"/>
        <v>7.9738499999999997</v>
      </c>
      <c r="S82" s="37">
        <f t="shared" si="20"/>
        <v>1.2879000000000003</v>
      </c>
      <c r="T82" s="37">
        <f t="shared" si="26"/>
        <v>26.5</v>
      </c>
    </row>
    <row r="83" spans="1:20">
      <c r="A83" s="8" t="s">
        <v>125</v>
      </c>
      <c r="B83" s="197">
        <v>26.5</v>
      </c>
      <c r="C83" s="197">
        <v>26.5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11.0558</v>
      </c>
      <c r="J83" s="21">
        <f t="shared" si="22"/>
        <v>6.1824500000000002</v>
      </c>
      <c r="K83" s="21">
        <f t="shared" si="23"/>
        <v>7.9738499999999997</v>
      </c>
      <c r="L83" s="21">
        <f t="shared" si="24"/>
        <v>1.2879000000000003</v>
      </c>
      <c r="M83" s="158">
        <f t="shared" si="25"/>
        <v>26.5</v>
      </c>
      <c r="N83" s="22"/>
      <c r="P83" s="37">
        <f t="shared" si="17"/>
        <v>11.0558</v>
      </c>
      <c r="Q83" s="37">
        <f t="shared" si="18"/>
        <v>6.1824500000000002</v>
      </c>
      <c r="R83" s="37">
        <f t="shared" si="19"/>
        <v>7.9738499999999997</v>
      </c>
      <c r="S83" s="37">
        <f t="shared" si="20"/>
        <v>1.2879000000000003</v>
      </c>
      <c r="T83" s="37">
        <f t="shared" si="26"/>
        <v>26.5</v>
      </c>
    </row>
    <row r="84" spans="1:20">
      <c r="A84" s="8" t="s">
        <v>126</v>
      </c>
      <c r="B84" s="197">
        <v>26.5</v>
      </c>
      <c r="C84" s="197">
        <v>26.5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11.0558</v>
      </c>
      <c r="J84" s="21">
        <f t="shared" si="22"/>
        <v>6.1824500000000002</v>
      </c>
      <c r="K84" s="21">
        <f t="shared" si="23"/>
        <v>7.9738499999999997</v>
      </c>
      <c r="L84" s="21">
        <f t="shared" si="24"/>
        <v>1.2879000000000003</v>
      </c>
      <c r="M84" s="158">
        <f t="shared" si="25"/>
        <v>26.5</v>
      </c>
      <c r="N84" s="22"/>
      <c r="P84" s="37">
        <f t="shared" si="17"/>
        <v>11.0558</v>
      </c>
      <c r="Q84" s="37">
        <f t="shared" si="18"/>
        <v>6.1824500000000002</v>
      </c>
      <c r="R84" s="37">
        <f t="shared" si="19"/>
        <v>7.9738499999999997</v>
      </c>
      <c r="S84" s="37">
        <f t="shared" si="20"/>
        <v>1.2879000000000003</v>
      </c>
      <c r="T84" s="37">
        <f t="shared" si="26"/>
        <v>26.5</v>
      </c>
    </row>
    <row r="85" spans="1:20">
      <c r="A85" s="8" t="s">
        <v>127</v>
      </c>
      <c r="B85" s="197">
        <v>26.5</v>
      </c>
      <c r="C85" s="197">
        <v>26.5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11.0558</v>
      </c>
      <c r="J85" s="21">
        <f t="shared" si="22"/>
        <v>6.1824500000000002</v>
      </c>
      <c r="K85" s="21">
        <f t="shared" si="23"/>
        <v>7.9738499999999997</v>
      </c>
      <c r="L85" s="21">
        <f t="shared" si="24"/>
        <v>1.2879000000000003</v>
      </c>
      <c r="M85" s="158">
        <f t="shared" si="25"/>
        <v>26.5</v>
      </c>
      <c r="N85" s="22"/>
      <c r="P85" s="37">
        <f t="shared" si="17"/>
        <v>11.0558</v>
      </c>
      <c r="Q85" s="37">
        <f t="shared" si="18"/>
        <v>6.1824500000000002</v>
      </c>
      <c r="R85" s="37">
        <f t="shared" si="19"/>
        <v>7.9738499999999997</v>
      </c>
      <c r="S85" s="37">
        <f t="shared" si="20"/>
        <v>1.2879000000000003</v>
      </c>
      <c r="T85" s="37">
        <f t="shared" si="26"/>
        <v>26.5</v>
      </c>
    </row>
    <row r="86" spans="1:20">
      <c r="A86" s="8" t="s">
        <v>128</v>
      </c>
      <c r="B86" s="197">
        <v>25.8</v>
      </c>
      <c r="C86" s="197">
        <v>25.8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10.76376</v>
      </c>
      <c r="J86" s="21">
        <f t="shared" si="22"/>
        <v>6.0191400000000002</v>
      </c>
      <c r="K86" s="21">
        <f t="shared" si="23"/>
        <v>7.7632200000000005</v>
      </c>
      <c r="L86" s="21">
        <f t="shared" si="24"/>
        <v>1.2538800000000001</v>
      </c>
      <c r="M86" s="158">
        <f t="shared" si="25"/>
        <v>25.799999999999997</v>
      </c>
      <c r="N86" s="22"/>
      <c r="P86" s="37">
        <f t="shared" si="17"/>
        <v>10.76376</v>
      </c>
      <c r="Q86" s="37">
        <f t="shared" si="18"/>
        <v>6.0191400000000002</v>
      </c>
      <c r="R86" s="37">
        <f t="shared" si="19"/>
        <v>7.7632200000000005</v>
      </c>
      <c r="S86" s="37">
        <f t="shared" si="20"/>
        <v>1.2538800000000001</v>
      </c>
      <c r="T86" s="37">
        <f t="shared" si="26"/>
        <v>25.799999999999997</v>
      </c>
    </row>
    <row r="87" spans="1:20">
      <c r="A87" s="8" t="s">
        <v>129</v>
      </c>
      <c r="B87" s="197">
        <v>25.8</v>
      </c>
      <c r="C87" s="197">
        <v>25.8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10.76376</v>
      </c>
      <c r="J87" s="21">
        <f t="shared" si="22"/>
        <v>6.0191400000000002</v>
      </c>
      <c r="K87" s="21">
        <f t="shared" si="23"/>
        <v>7.7632200000000005</v>
      </c>
      <c r="L87" s="21">
        <f t="shared" si="24"/>
        <v>1.2538800000000001</v>
      </c>
      <c r="M87" s="158">
        <f t="shared" si="25"/>
        <v>25.799999999999997</v>
      </c>
      <c r="N87" s="22"/>
      <c r="P87" s="37">
        <f t="shared" si="17"/>
        <v>10.76376</v>
      </c>
      <c r="Q87" s="37">
        <f t="shared" si="18"/>
        <v>6.0191400000000002</v>
      </c>
      <c r="R87" s="37">
        <f t="shared" si="19"/>
        <v>7.7632200000000005</v>
      </c>
      <c r="S87" s="37">
        <f t="shared" si="20"/>
        <v>1.2538800000000001</v>
      </c>
      <c r="T87" s="37">
        <f t="shared" si="26"/>
        <v>25.799999999999997</v>
      </c>
    </row>
    <row r="88" spans="1:20">
      <c r="A88" s="8" t="s">
        <v>130</v>
      </c>
      <c r="B88" s="197">
        <v>25.8</v>
      </c>
      <c r="C88" s="197">
        <v>25.8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10.76376</v>
      </c>
      <c r="J88" s="21">
        <f t="shared" si="22"/>
        <v>6.0191400000000002</v>
      </c>
      <c r="K88" s="21">
        <f t="shared" si="23"/>
        <v>7.7632200000000005</v>
      </c>
      <c r="L88" s="21">
        <f t="shared" si="24"/>
        <v>1.2538800000000001</v>
      </c>
      <c r="M88" s="158">
        <f t="shared" si="25"/>
        <v>25.799999999999997</v>
      </c>
      <c r="N88" s="22"/>
      <c r="P88" s="37">
        <f t="shared" si="17"/>
        <v>10.76376</v>
      </c>
      <c r="Q88" s="37">
        <f t="shared" si="18"/>
        <v>6.0191400000000002</v>
      </c>
      <c r="R88" s="37">
        <f t="shared" si="19"/>
        <v>7.7632200000000005</v>
      </c>
      <c r="S88" s="37">
        <f t="shared" si="20"/>
        <v>1.2538800000000001</v>
      </c>
      <c r="T88" s="37">
        <f t="shared" si="26"/>
        <v>25.799999999999997</v>
      </c>
    </row>
    <row r="89" spans="1:20">
      <c r="A89" s="8" t="s">
        <v>131</v>
      </c>
      <c r="B89" s="197">
        <v>25.8</v>
      </c>
      <c r="C89" s="197">
        <v>25.8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10.76376</v>
      </c>
      <c r="J89" s="21">
        <f t="shared" si="22"/>
        <v>6.0191400000000002</v>
      </c>
      <c r="K89" s="21">
        <f t="shared" si="23"/>
        <v>7.7632200000000005</v>
      </c>
      <c r="L89" s="21">
        <f t="shared" si="24"/>
        <v>1.2538800000000001</v>
      </c>
      <c r="M89" s="158">
        <f t="shared" si="25"/>
        <v>25.799999999999997</v>
      </c>
      <c r="N89" s="22"/>
      <c r="P89" s="37">
        <f t="shared" si="17"/>
        <v>10.76376</v>
      </c>
      <c r="Q89" s="37">
        <f t="shared" si="18"/>
        <v>6.0191400000000002</v>
      </c>
      <c r="R89" s="37">
        <f t="shared" si="19"/>
        <v>7.7632200000000005</v>
      </c>
      <c r="S89" s="37">
        <f t="shared" si="20"/>
        <v>1.2538800000000001</v>
      </c>
      <c r="T89" s="37">
        <f t="shared" si="26"/>
        <v>25.799999999999997</v>
      </c>
    </row>
    <row r="90" spans="1:20">
      <c r="A90" s="8" t="s">
        <v>132</v>
      </c>
      <c r="B90" s="197">
        <v>25.8</v>
      </c>
      <c r="C90" s="197">
        <v>25.8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10.76376</v>
      </c>
      <c r="J90" s="21">
        <f t="shared" si="22"/>
        <v>6.0191400000000002</v>
      </c>
      <c r="K90" s="21">
        <f t="shared" si="23"/>
        <v>7.7632200000000005</v>
      </c>
      <c r="L90" s="21">
        <f t="shared" si="24"/>
        <v>1.2538800000000001</v>
      </c>
      <c r="M90" s="158">
        <f t="shared" si="25"/>
        <v>25.799999999999997</v>
      </c>
      <c r="N90" s="22"/>
      <c r="P90" s="37">
        <f t="shared" si="17"/>
        <v>10.76376</v>
      </c>
      <c r="Q90" s="37">
        <f t="shared" si="18"/>
        <v>6.0191400000000002</v>
      </c>
      <c r="R90" s="37">
        <f t="shared" si="19"/>
        <v>7.7632200000000005</v>
      </c>
      <c r="S90" s="37">
        <f t="shared" si="20"/>
        <v>1.2538800000000001</v>
      </c>
      <c r="T90" s="37">
        <f t="shared" si="26"/>
        <v>25.799999999999997</v>
      </c>
    </row>
    <row r="91" spans="1:20">
      <c r="A91" s="8" t="s">
        <v>133</v>
      </c>
      <c r="B91" s="197">
        <v>25.8</v>
      </c>
      <c r="C91" s="197">
        <v>25.8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10.76376</v>
      </c>
      <c r="J91" s="21">
        <f t="shared" si="22"/>
        <v>6.0191400000000002</v>
      </c>
      <c r="K91" s="21">
        <f t="shared" si="23"/>
        <v>7.7632200000000005</v>
      </c>
      <c r="L91" s="21">
        <f t="shared" si="24"/>
        <v>1.2538800000000001</v>
      </c>
      <c r="M91" s="158">
        <f t="shared" si="25"/>
        <v>25.799999999999997</v>
      </c>
      <c r="N91" s="22"/>
      <c r="P91" s="37">
        <f t="shared" si="17"/>
        <v>10.76376</v>
      </c>
      <c r="Q91" s="37">
        <f t="shared" si="18"/>
        <v>6.0191400000000002</v>
      </c>
      <c r="R91" s="37">
        <f t="shared" si="19"/>
        <v>7.7632200000000005</v>
      </c>
      <c r="S91" s="37">
        <f t="shared" si="20"/>
        <v>1.2538800000000001</v>
      </c>
      <c r="T91" s="37">
        <f t="shared" si="26"/>
        <v>25.799999999999997</v>
      </c>
    </row>
    <row r="92" spans="1:20">
      <c r="A92" s="8" t="s">
        <v>134</v>
      </c>
      <c r="B92" s="197">
        <v>25.8</v>
      </c>
      <c r="C92" s="197">
        <v>25.8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10.76376</v>
      </c>
      <c r="J92" s="21">
        <f t="shared" si="22"/>
        <v>6.0191400000000002</v>
      </c>
      <c r="K92" s="21">
        <f t="shared" si="23"/>
        <v>7.7632200000000005</v>
      </c>
      <c r="L92" s="21">
        <f t="shared" si="24"/>
        <v>1.2538800000000001</v>
      </c>
      <c r="M92" s="158">
        <f t="shared" si="25"/>
        <v>25.799999999999997</v>
      </c>
      <c r="N92" s="22"/>
      <c r="P92" s="37">
        <f t="shared" si="17"/>
        <v>10.76376</v>
      </c>
      <c r="Q92" s="37">
        <f t="shared" si="18"/>
        <v>6.0191400000000002</v>
      </c>
      <c r="R92" s="37">
        <f t="shared" si="19"/>
        <v>7.7632200000000005</v>
      </c>
      <c r="S92" s="37">
        <f t="shared" si="20"/>
        <v>1.2538800000000001</v>
      </c>
      <c r="T92" s="37">
        <f t="shared" si="26"/>
        <v>25.799999999999997</v>
      </c>
    </row>
    <row r="93" spans="1:20">
      <c r="A93" s="8" t="s">
        <v>135</v>
      </c>
      <c r="B93" s="197">
        <v>25.8</v>
      </c>
      <c r="C93" s="197">
        <v>25.8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10.76376</v>
      </c>
      <c r="J93" s="21">
        <f t="shared" si="22"/>
        <v>6.0191400000000002</v>
      </c>
      <c r="K93" s="21">
        <f t="shared" si="23"/>
        <v>7.7632200000000005</v>
      </c>
      <c r="L93" s="21">
        <f t="shared" si="24"/>
        <v>1.2538800000000001</v>
      </c>
      <c r="M93" s="158">
        <f t="shared" si="25"/>
        <v>25.799999999999997</v>
      </c>
      <c r="N93" s="22"/>
      <c r="P93" s="37">
        <f t="shared" si="17"/>
        <v>10.76376</v>
      </c>
      <c r="Q93" s="37">
        <f t="shared" si="18"/>
        <v>6.0191400000000002</v>
      </c>
      <c r="R93" s="37">
        <f t="shared" si="19"/>
        <v>7.7632200000000005</v>
      </c>
      <c r="S93" s="37">
        <f t="shared" si="20"/>
        <v>1.2538800000000001</v>
      </c>
      <c r="T93" s="37">
        <f t="shared" si="26"/>
        <v>25.799999999999997</v>
      </c>
    </row>
    <row r="94" spans="1:20">
      <c r="A94" s="8" t="s">
        <v>136</v>
      </c>
      <c r="B94" s="197">
        <v>25.8</v>
      </c>
      <c r="C94" s="197">
        <v>25.8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10.76376</v>
      </c>
      <c r="J94" s="21">
        <f t="shared" si="22"/>
        <v>6.0191400000000002</v>
      </c>
      <c r="K94" s="21">
        <f t="shared" si="23"/>
        <v>7.7632200000000005</v>
      </c>
      <c r="L94" s="21">
        <f t="shared" si="24"/>
        <v>1.2538800000000001</v>
      </c>
      <c r="M94" s="158">
        <f t="shared" si="25"/>
        <v>25.799999999999997</v>
      </c>
      <c r="N94" s="22"/>
      <c r="P94" s="37">
        <f t="shared" si="17"/>
        <v>10.76376</v>
      </c>
      <c r="Q94" s="37">
        <f t="shared" si="18"/>
        <v>6.0191400000000002</v>
      </c>
      <c r="R94" s="37">
        <f t="shared" si="19"/>
        <v>7.7632200000000005</v>
      </c>
      <c r="S94" s="37">
        <f t="shared" si="20"/>
        <v>1.2538800000000001</v>
      </c>
      <c r="T94" s="37">
        <f t="shared" si="26"/>
        <v>25.799999999999997</v>
      </c>
    </row>
    <row r="95" spans="1:20">
      <c r="A95" s="8" t="s">
        <v>137</v>
      </c>
      <c r="B95" s="197">
        <v>25.8</v>
      </c>
      <c r="C95" s="197">
        <v>25.8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10.76376</v>
      </c>
      <c r="J95" s="21">
        <f t="shared" si="22"/>
        <v>6.0191400000000002</v>
      </c>
      <c r="K95" s="21">
        <f t="shared" si="23"/>
        <v>7.7632200000000005</v>
      </c>
      <c r="L95" s="21">
        <f t="shared" si="24"/>
        <v>1.2538800000000001</v>
      </c>
      <c r="M95" s="158">
        <f t="shared" si="25"/>
        <v>25.799999999999997</v>
      </c>
      <c r="N95" s="22"/>
      <c r="P95" s="37">
        <f t="shared" si="17"/>
        <v>10.76376</v>
      </c>
      <c r="Q95" s="37">
        <f t="shared" si="18"/>
        <v>6.0191400000000002</v>
      </c>
      <c r="R95" s="37">
        <f t="shared" si="19"/>
        <v>7.7632200000000005</v>
      </c>
      <c r="S95" s="37">
        <f t="shared" si="20"/>
        <v>1.2538800000000001</v>
      </c>
      <c r="T95" s="37">
        <f t="shared" si="26"/>
        <v>25.799999999999997</v>
      </c>
    </row>
    <row r="96" spans="1:20">
      <c r="A96" s="8" t="s">
        <v>138</v>
      </c>
      <c r="B96" s="197">
        <v>25.8</v>
      </c>
      <c r="C96" s="197">
        <v>25.8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10.76376</v>
      </c>
      <c r="J96" s="21">
        <f t="shared" si="22"/>
        <v>6.0191400000000002</v>
      </c>
      <c r="K96" s="21">
        <f t="shared" si="23"/>
        <v>7.7632200000000005</v>
      </c>
      <c r="L96" s="21">
        <f t="shared" si="24"/>
        <v>1.2538800000000001</v>
      </c>
      <c r="M96" s="158">
        <f t="shared" si="25"/>
        <v>25.799999999999997</v>
      </c>
      <c r="N96" s="22"/>
      <c r="P96" s="37">
        <f t="shared" si="17"/>
        <v>10.76376</v>
      </c>
      <c r="Q96" s="37">
        <f t="shared" si="18"/>
        <v>6.0191400000000002</v>
      </c>
      <c r="R96" s="37">
        <f t="shared" si="19"/>
        <v>7.7632200000000005</v>
      </c>
      <c r="S96" s="37">
        <f t="shared" si="20"/>
        <v>1.2538800000000001</v>
      </c>
      <c r="T96" s="37">
        <f t="shared" si="26"/>
        <v>25.799999999999997</v>
      </c>
    </row>
    <row r="97" spans="1:23">
      <c r="A97" s="8" t="s">
        <v>139</v>
      </c>
      <c r="B97" s="197">
        <v>25.8</v>
      </c>
      <c r="C97" s="197">
        <v>25.8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10.76376</v>
      </c>
      <c r="J97" s="21">
        <f t="shared" si="22"/>
        <v>6.0191400000000002</v>
      </c>
      <c r="K97" s="21">
        <f t="shared" si="23"/>
        <v>7.7632200000000005</v>
      </c>
      <c r="L97" s="21">
        <f t="shared" si="24"/>
        <v>1.2538800000000001</v>
      </c>
      <c r="M97" s="158">
        <f t="shared" si="25"/>
        <v>25.799999999999997</v>
      </c>
      <c r="N97" s="22"/>
      <c r="P97" s="37">
        <f t="shared" si="17"/>
        <v>10.76376</v>
      </c>
      <c r="Q97" s="37">
        <f t="shared" si="18"/>
        <v>6.0191400000000002</v>
      </c>
      <c r="R97" s="37">
        <f t="shared" si="19"/>
        <v>7.7632200000000005</v>
      </c>
      <c r="S97" s="37">
        <f t="shared" si="20"/>
        <v>1.2538800000000001</v>
      </c>
      <c r="T97" s="37">
        <f t="shared" si="26"/>
        <v>25.799999999999997</v>
      </c>
    </row>
    <row r="98" spans="1:23" ht="15.75" thickBot="1">
      <c r="A98" s="8" t="s">
        <v>140</v>
      </c>
      <c r="B98" s="197">
        <v>25.8</v>
      </c>
      <c r="C98" s="197">
        <v>25.8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10.76376</v>
      </c>
      <c r="J98" s="21">
        <f t="shared" si="22"/>
        <v>6.0191400000000002</v>
      </c>
      <c r="K98" s="21">
        <f t="shared" si="23"/>
        <v>7.7632200000000005</v>
      </c>
      <c r="L98" s="21">
        <f t="shared" si="24"/>
        <v>1.2538800000000001</v>
      </c>
      <c r="M98" s="158">
        <f t="shared" si="25"/>
        <v>25.799999999999997</v>
      </c>
      <c r="N98" s="22"/>
      <c r="P98" s="37">
        <f t="shared" si="17"/>
        <v>10.76376</v>
      </c>
      <c r="Q98" s="37">
        <f t="shared" si="18"/>
        <v>6.0191400000000002</v>
      </c>
      <c r="R98" s="37">
        <f t="shared" si="19"/>
        <v>7.7632200000000005</v>
      </c>
      <c r="S98" s="37">
        <f t="shared" si="20"/>
        <v>1.2538800000000001</v>
      </c>
      <c r="T98" s="37">
        <f t="shared" si="26"/>
        <v>25.799999999999997</v>
      </c>
    </row>
    <row r="99" spans="1:23" ht="15.75" thickBot="1">
      <c r="A99" s="8" t="s">
        <v>171</v>
      </c>
      <c r="B99" s="20">
        <f t="shared" ref="B99:H99" si="27">SUM(B3:B98)/4000</f>
        <v>0.62972500000000065</v>
      </c>
      <c r="C99" s="20">
        <f t="shared" si="27"/>
        <v>0.62972500000000065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0.26272126999999978</v>
      </c>
      <c r="J99" s="159">
        <f t="shared" ref="J99:L99" si="28">SUM(J3:J98)/4000</f>
        <v>0.14691484250000011</v>
      </c>
      <c r="K99" s="159">
        <f t="shared" si="28"/>
        <v>0.18948425250000023</v>
      </c>
      <c r="L99" s="159">
        <f t="shared" si="28"/>
        <v>3.0604634999999929E-2</v>
      </c>
      <c r="M99" s="160">
        <f>SUM(M3:M98)/4000</f>
        <v>0.62972500000000065</v>
      </c>
      <c r="N99" s="23"/>
      <c r="P99" s="37">
        <f>SUM(P3:P98)/4000</f>
        <v>0.26272126999999978</v>
      </c>
      <c r="Q99" s="37">
        <f t="shared" ref="Q99:S99" si="29">SUM(Q3:Q98)/4000</f>
        <v>0.14691484250000011</v>
      </c>
      <c r="R99" s="37">
        <f t="shared" si="29"/>
        <v>0.18948425250000023</v>
      </c>
      <c r="S99" s="37">
        <f t="shared" si="29"/>
        <v>3.0604634999999929E-2</v>
      </c>
      <c r="T99" s="37">
        <f t="shared" si="26"/>
        <v>0.62972499999999998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0.39</v>
      </c>
      <c r="N3" s="71">
        <v>0</v>
      </c>
      <c r="O3" s="53">
        <v>-45</v>
      </c>
      <c r="P3" s="53">
        <v>-32</v>
      </c>
      <c r="Q3" s="53">
        <v>0</v>
      </c>
      <c r="R3" s="53">
        <v>0</v>
      </c>
      <c r="S3" s="72">
        <v>0</v>
      </c>
      <c r="U3" s="73">
        <v>0.39</v>
      </c>
      <c r="V3" s="74">
        <v>-77</v>
      </c>
      <c r="W3">
        <v>0</v>
      </c>
      <c r="X3">
        <v>-45</v>
      </c>
      <c r="Y3">
        <v>0.39</v>
      </c>
      <c r="Z3">
        <v>-32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-44</v>
      </c>
      <c r="P4" s="46">
        <v>-43</v>
      </c>
      <c r="Q4" s="46">
        <v>0</v>
      </c>
      <c r="R4" s="46">
        <v>0</v>
      </c>
      <c r="S4" s="74">
        <v>0</v>
      </c>
      <c r="U4" s="73">
        <v>0</v>
      </c>
      <c r="V4" s="74">
        <v>-87</v>
      </c>
      <c r="W4">
        <v>0</v>
      </c>
      <c r="X4">
        <v>-44</v>
      </c>
      <c r="Y4">
        <v>0</v>
      </c>
      <c r="Z4">
        <v>-43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0.67</v>
      </c>
      <c r="N5" s="73">
        <v>0</v>
      </c>
      <c r="O5" s="46">
        <v>-49</v>
      </c>
      <c r="P5" s="46">
        <v>-43</v>
      </c>
      <c r="Q5" s="46">
        <v>0</v>
      </c>
      <c r="R5" s="46">
        <v>0</v>
      </c>
      <c r="S5" s="74">
        <v>0</v>
      </c>
      <c r="U5" s="73">
        <v>0.67</v>
      </c>
      <c r="V5" s="74">
        <v>-92</v>
      </c>
      <c r="W5">
        <v>0</v>
      </c>
      <c r="X5">
        <v>-49</v>
      </c>
      <c r="Y5">
        <v>0.67</v>
      </c>
      <c r="Z5">
        <v>-43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-64</v>
      </c>
      <c r="P6" s="46">
        <v>-52</v>
      </c>
      <c r="Q6" s="46">
        <v>0</v>
      </c>
      <c r="R6" s="46">
        <v>0</v>
      </c>
      <c r="S6" s="74">
        <v>0</v>
      </c>
      <c r="U6" s="73">
        <v>0</v>
      </c>
      <c r="V6" s="74">
        <v>-116</v>
      </c>
      <c r="W6">
        <v>0</v>
      </c>
      <c r="X6">
        <v>-64</v>
      </c>
      <c r="Y6">
        <v>0</v>
      </c>
      <c r="Z6">
        <v>-52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-74</v>
      </c>
      <c r="P7" s="46">
        <v>-63</v>
      </c>
      <c r="Q7" s="46">
        <v>0</v>
      </c>
      <c r="R7" s="46">
        <v>0</v>
      </c>
      <c r="S7" s="74">
        <v>0</v>
      </c>
      <c r="U7" s="73">
        <v>0</v>
      </c>
      <c r="V7" s="74">
        <v>-137</v>
      </c>
      <c r="W7">
        <v>0</v>
      </c>
      <c r="X7">
        <v>-74</v>
      </c>
      <c r="Y7">
        <v>0</v>
      </c>
      <c r="Z7">
        <v>-63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-79</v>
      </c>
      <c r="P8" s="46">
        <v>-71</v>
      </c>
      <c r="Q8" s="46">
        <v>0</v>
      </c>
      <c r="R8" s="46">
        <v>0</v>
      </c>
      <c r="S8" s="74">
        <v>0</v>
      </c>
      <c r="U8" s="73">
        <v>0</v>
      </c>
      <c r="V8" s="74">
        <v>-150</v>
      </c>
      <c r="W8">
        <v>0</v>
      </c>
      <c r="X8">
        <v>-79</v>
      </c>
      <c r="Y8">
        <v>0</v>
      </c>
      <c r="Z8">
        <v>-71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-79</v>
      </c>
      <c r="P9" s="46">
        <v>-75</v>
      </c>
      <c r="Q9" s="46">
        <v>0</v>
      </c>
      <c r="R9" s="46">
        <v>0</v>
      </c>
      <c r="S9" s="74">
        <v>0</v>
      </c>
      <c r="U9" s="73">
        <v>0</v>
      </c>
      <c r="V9" s="74">
        <v>-154</v>
      </c>
      <c r="W9">
        <v>0</v>
      </c>
      <c r="X9">
        <v>-79</v>
      </c>
      <c r="Y9">
        <v>0</v>
      </c>
      <c r="Z9">
        <v>-75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-69</v>
      </c>
      <c r="P10" s="46">
        <v>-77</v>
      </c>
      <c r="Q10" s="46">
        <v>0</v>
      </c>
      <c r="R10" s="46">
        <v>0</v>
      </c>
      <c r="S10" s="74">
        <v>0</v>
      </c>
      <c r="U10" s="73">
        <v>0</v>
      </c>
      <c r="V10" s="74">
        <v>-146</v>
      </c>
      <c r="W10">
        <v>0</v>
      </c>
      <c r="X10">
        <v>-69</v>
      </c>
      <c r="Y10">
        <v>0</v>
      </c>
      <c r="Z10">
        <v>-77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-69</v>
      </c>
      <c r="P11" s="46">
        <v>-77</v>
      </c>
      <c r="Q11" s="46">
        <v>0</v>
      </c>
      <c r="R11" s="46">
        <v>0</v>
      </c>
      <c r="S11" s="74">
        <v>0</v>
      </c>
      <c r="U11" s="73">
        <v>0</v>
      </c>
      <c r="V11" s="74">
        <v>-146</v>
      </c>
      <c r="W11">
        <v>0</v>
      </c>
      <c r="X11">
        <v>-69</v>
      </c>
      <c r="Y11">
        <v>0</v>
      </c>
      <c r="Z11">
        <v>-77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-74</v>
      </c>
      <c r="P12" s="46">
        <v>-78</v>
      </c>
      <c r="Q12" s="46">
        <v>0</v>
      </c>
      <c r="R12" s="46">
        <v>0</v>
      </c>
      <c r="S12" s="74">
        <v>0</v>
      </c>
      <c r="U12" s="73">
        <v>0</v>
      </c>
      <c r="V12" s="74">
        <v>-152</v>
      </c>
      <c r="W12">
        <v>0</v>
      </c>
      <c r="X12">
        <v>-74</v>
      </c>
      <c r="Y12">
        <v>0</v>
      </c>
      <c r="Z12">
        <v>-78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-79</v>
      </c>
      <c r="P13" s="46">
        <v>-81</v>
      </c>
      <c r="Q13" s="46">
        <v>0</v>
      </c>
      <c r="R13" s="46">
        <v>0</v>
      </c>
      <c r="S13" s="74">
        <v>0</v>
      </c>
      <c r="U13" s="73">
        <v>0</v>
      </c>
      <c r="V13" s="74">
        <v>-160</v>
      </c>
      <c r="W13">
        <v>0</v>
      </c>
      <c r="X13">
        <v>-79</v>
      </c>
      <c r="Y13">
        <v>0</v>
      </c>
      <c r="Z13">
        <v>-81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-79</v>
      </c>
      <c r="P14" s="46">
        <v>-85</v>
      </c>
      <c r="Q14" s="46">
        <v>0</v>
      </c>
      <c r="R14" s="46">
        <v>0</v>
      </c>
      <c r="S14" s="74">
        <v>0</v>
      </c>
      <c r="U14" s="73">
        <v>0</v>
      </c>
      <c r="V14" s="74">
        <v>-164</v>
      </c>
      <c r="W14">
        <v>0</v>
      </c>
      <c r="X14">
        <v>-79</v>
      </c>
      <c r="Y14">
        <v>0</v>
      </c>
      <c r="Z14">
        <v>-85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-79</v>
      </c>
      <c r="P15" s="46">
        <v>-89</v>
      </c>
      <c r="Q15" s="46">
        <v>0</v>
      </c>
      <c r="R15" s="46">
        <v>0</v>
      </c>
      <c r="S15" s="74">
        <v>0</v>
      </c>
      <c r="U15" s="73">
        <v>0</v>
      </c>
      <c r="V15" s="74">
        <v>-168</v>
      </c>
      <c r="W15">
        <v>0</v>
      </c>
      <c r="X15">
        <v>-79</v>
      </c>
      <c r="Y15">
        <v>0</v>
      </c>
      <c r="Z15">
        <v>-89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-84</v>
      </c>
      <c r="P16" s="46">
        <v>-89</v>
      </c>
      <c r="Q16" s="46">
        <v>0</v>
      </c>
      <c r="R16" s="46">
        <v>0</v>
      </c>
      <c r="S16" s="74">
        <v>0</v>
      </c>
      <c r="U16" s="73">
        <v>0</v>
      </c>
      <c r="V16" s="74">
        <v>-173</v>
      </c>
      <c r="W16">
        <v>0</v>
      </c>
      <c r="X16">
        <v>-84</v>
      </c>
      <c r="Y16">
        <v>0</v>
      </c>
      <c r="Z16">
        <v>-89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-79</v>
      </c>
      <c r="P17" s="46">
        <v>-89</v>
      </c>
      <c r="Q17" s="46">
        <v>0</v>
      </c>
      <c r="R17" s="46">
        <v>0</v>
      </c>
      <c r="S17" s="74">
        <v>0</v>
      </c>
      <c r="U17" s="73">
        <v>0</v>
      </c>
      <c r="V17" s="74">
        <v>-168</v>
      </c>
      <c r="W17">
        <v>0</v>
      </c>
      <c r="X17">
        <v>-79</v>
      </c>
      <c r="Y17">
        <v>0</v>
      </c>
      <c r="Z17">
        <v>-89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-79</v>
      </c>
      <c r="P18" s="46">
        <v>-84</v>
      </c>
      <c r="Q18" s="46">
        <v>0</v>
      </c>
      <c r="R18" s="46">
        <v>0</v>
      </c>
      <c r="S18" s="74">
        <v>0</v>
      </c>
      <c r="U18" s="73">
        <v>0</v>
      </c>
      <c r="V18" s="74">
        <v>-163</v>
      </c>
      <c r="W18">
        <v>0</v>
      </c>
      <c r="X18">
        <v>-79</v>
      </c>
      <c r="Y18">
        <v>0</v>
      </c>
      <c r="Z18">
        <v>-84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-74</v>
      </c>
      <c r="P19" s="46">
        <v>-78</v>
      </c>
      <c r="Q19" s="46">
        <v>0</v>
      </c>
      <c r="R19" s="46">
        <v>0</v>
      </c>
      <c r="S19" s="74">
        <v>0</v>
      </c>
      <c r="U19" s="73">
        <v>0</v>
      </c>
      <c r="V19" s="74">
        <v>-152</v>
      </c>
      <c r="W19">
        <v>0</v>
      </c>
      <c r="X19">
        <v>-74</v>
      </c>
      <c r="Y19">
        <v>0</v>
      </c>
      <c r="Z19">
        <v>-78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0.19</v>
      </c>
      <c r="N20" s="73">
        <v>0</v>
      </c>
      <c r="O20" s="46">
        <v>-69</v>
      </c>
      <c r="P20" s="46">
        <v>-63</v>
      </c>
      <c r="Q20" s="46">
        <v>0</v>
      </c>
      <c r="R20" s="46">
        <v>0</v>
      </c>
      <c r="S20" s="74">
        <v>0</v>
      </c>
      <c r="U20" s="73">
        <v>0.19</v>
      </c>
      <c r="V20" s="74">
        <v>-132</v>
      </c>
      <c r="W20">
        <v>0</v>
      </c>
      <c r="X20">
        <v>-69</v>
      </c>
      <c r="Y20">
        <v>0.19</v>
      </c>
      <c r="Z20">
        <v>-63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-64</v>
      </c>
      <c r="P21" s="46">
        <v>-59</v>
      </c>
      <c r="Q21" s="46">
        <v>0</v>
      </c>
      <c r="R21" s="46">
        <v>0</v>
      </c>
      <c r="S21" s="74">
        <v>0</v>
      </c>
      <c r="U21" s="73">
        <v>0</v>
      </c>
      <c r="V21" s="74">
        <v>-123</v>
      </c>
      <c r="W21">
        <v>0</v>
      </c>
      <c r="X21">
        <v>-64</v>
      </c>
      <c r="Y21">
        <v>0</v>
      </c>
      <c r="Z21">
        <v>-59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0.67</v>
      </c>
      <c r="N22" s="73">
        <v>0</v>
      </c>
      <c r="O22" s="46">
        <v>-50.15</v>
      </c>
      <c r="P22" s="46">
        <v>-39</v>
      </c>
      <c r="Q22" s="46">
        <v>0</v>
      </c>
      <c r="R22" s="46">
        <v>0</v>
      </c>
      <c r="S22" s="74">
        <v>0</v>
      </c>
      <c r="U22" s="73">
        <v>0.67</v>
      </c>
      <c r="V22" s="74">
        <v>-89.15</v>
      </c>
      <c r="W22">
        <v>0</v>
      </c>
      <c r="X22">
        <v>-50.15</v>
      </c>
      <c r="Y22">
        <v>0.67</v>
      </c>
      <c r="Z22">
        <v>-39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4.72</v>
      </c>
      <c r="N23" s="73">
        <v>0</v>
      </c>
      <c r="O23" s="46">
        <v>-50</v>
      </c>
      <c r="P23" s="46">
        <v>-11</v>
      </c>
      <c r="Q23" s="46">
        <v>0</v>
      </c>
      <c r="R23" s="46">
        <v>0</v>
      </c>
      <c r="S23" s="74">
        <v>0</v>
      </c>
      <c r="U23" s="73">
        <v>4.72</v>
      </c>
      <c r="V23" s="74">
        <v>-61</v>
      </c>
      <c r="W23">
        <v>0</v>
      </c>
      <c r="X23">
        <v>-50</v>
      </c>
      <c r="Y23">
        <v>4.72</v>
      </c>
      <c r="Z23">
        <v>-11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4.72</v>
      </c>
      <c r="N24" s="73">
        <v>0</v>
      </c>
      <c r="O24" s="46">
        <v>-20</v>
      </c>
      <c r="P24" s="46">
        <v>-121</v>
      </c>
      <c r="Q24" s="46">
        <v>0</v>
      </c>
      <c r="R24" s="46">
        <v>0</v>
      </c>
      <c r="S24" s="74">
        <v>0</v>
      </c>
      <c r="U24" s="73">
        <v>4.72</v>
      </c>
      <c r="V24" s="74">
        <v>-141</v>
      </c>
      <c r="W24">
        <v>0</v>
      </c>
      <c r="X24">
        <v>-20</v>
      </c>
      <c r="Y24">
        <v>4.72</v>
      </c>
      <c r="Z24">
        <v>-121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4.72</v>
      </c>
      <c r="N25" s="73">
        <v>0</v>
      </c>
      <c r="O25" s="46">
        <v>-41</v>
      </c>
      <c r="P25" s="46">
        <v>-99</v>
      </c>
      <c r="Q25" s="46">
        <v>0</v>
      </c>
      <c r="R25" s="46">
        <v>0</v>
      </c>
      <c r="S25" s="74">
        <v>0</v>
      </c>
      <c r="U25" s="73">
        <v>4.72</v>
      </c>
      <c r="V25" s="74">
        <v>-140</v>
      </c>
      <c r="W25">
        <v>0</v>
      </c>
      <c r="X25">
        <v>-41</v>
      </c>
      <c r="Y25">
        <v>4.72</v>
      </c>
      <c r="Z25">
        <v>-99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4.72</v>
      </c>
      <c r="N26" s="73">
        <v>0</v>
      </c>
      <c r="O26" s="46">
        <v>-16</v>
      </c>
      <c r="P26" s="46">
        <v>-79</v>
      </c>
      <c r="Q26" s="46">
        <v>0</v>
      </c>
      <c r="R26" s="46">
        <v>0</v>
      </c>
      <c r="S26" s="74">
        <v>0</v>
      </c>
      <c r="U26" s="73">
        <v>4.72</v>
      </c>
      <c r="V26" s="74">
        <v>-95</v>
      </c>
      <c r="W26">
        <v>0</v>
      </c>
      <c r="X26">
        <v>-16</v>
      </c>
      <c r="Y26">
        <v>4.72</v>
      </c>
      <c r="Z26">
        <v>-79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3.28</v>
      </c>
      <c r="N27" s="73">
        <v>0</v>
      </c>
      <c r="O27" s="46">
        <v>0</v>
      </c>
      <c r="P27" s="46">
        <v>-51</v>
      </c>
      <c r="Q27" s="46">
        <v>0</v>
      </c>
      <c r="R27" s="46">
        <v>0</v>
      </c>
      <c r="S27" s="74">
        <v>0</v>
      </c>
      <c r="U27" s="73">
        <v>3.28</v>
      </c>
      <c r="V27" s="74">
        <v>-51</v>
      </c>
      <c r="W27">
        <v>0</v>
      </c>
      <c r="X27">
        <v>0</v>
      </c>
      <c r="Y27">
        <v>3.28</v>
      </c>
      <c r="Z27">
        <v>-51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4.72</v>
      </c>
      <c r="N28" s="73">
        <v>0</v>
      </c>
      <c r="O28" s="46">
        <v>0</v>
      </c>
      <c r="P28" s="46">
        <v>-9</v>
      </c>
      <c r="Q28" s="46">
        <v>0</v>
      </c>
      <c r="R28" s="46">
        <v>0</v>
      </c>
      <c r="S28" s="74">
        <v>0</v>
      </c>
      <c r="U28" s="73">
        <v>4.72</v>
      </c>
      <c r="V28" s="74">
        <v>-9</v>
      </c>
      <c r="W28">
        <v>0</v>
      </c>
      <c r="X28">
        <v>0</v>
      </c>
      <c r="Y28">
        <v>4.72</v>
      </c>
      <c r="Z28">
        <v>-9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4.72</v>
      </c>
      <c r="N29" s="73">
        <v>0</v>
      </c>
      <c r="O29" s="46">
        <v>0</v>
      </c>
      <c r="P29" s="46">
        <v>-16</v>
      </c>
      <c r="Q29" s="46">
        <v>0</v>
      </c>
      <c r="R29" s="46">
        <v>0</v>
      </c>
      <c r="S29" s="74">
        <v>0</v>
      </c>
      <c r="U29" s="73">
        <v>4.72</v>
      </c>
      <c r="V29" s="74">
        <v>-16</v>
      </c>
      <c r="W29">
        <v>0</v>
      </c>
      <c r="X29">
        <v>0</v>
      </c>
      <c r="Y29">
        <v>4.72</v>
      </c>
      <c r="Z29">
        <v>-16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4.72</v>
      </c>
      <c r="N30" s="73">
        <v>0</v>
      </c>
      <c r="O30" s="46">
        <v>0</v>
      </c>
      <c r="P30" s="46">
        <v>-5</v>
      </c>
      <c r="Q30" s="46">
        <v>0</v>
      </c>
      <c r="R30" s="46">
        <v>0</v>
      </c>
      <c r="S30" s="74">
        <v>0</v>
      </c>
      <c r="U30" s="73">
        <v>4.72</v>
      </c>
      <c r="V30" s="74">
        <v>-5</v>
      </c>
      <c r="W30">
        <v>0</v>
      </c>
      <c r="X30">
        <v>0</v>
      </c>
      <c r="Y30">
        <v>4.72</v>
      </c>
      <c r="Z30">
        <v>-5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4.72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4.72</v>
      </c>
      <c r="V31" s="74">
        <v>0</v>
      </c>
      <c r="W31">
        <v>0</v>
      </c>
      <c r="X31">
        <v>0</v>
      </c>
      <c r="Y31">
        <v>4.72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3.57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3.57</v>
      </c>
      <c r="V32" s="74">
        <v>0</v>
      </c>
      <c r="W32">
        <v>0</v>
      </c>
      <c r="X32">
        <v>0</v>
      </c>
      <c r="Y32">
        <v>3.57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1.74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1.74</v>
      </c>
      <c r="V33" s="74">
        <v>0</v>
      </c>
      <c r="W33">
        <v>0</v>
      </c>
      <c r="X33">
        <v>0</v>
      </c>
      <c r="Y33">
        <v>1.74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0.39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0.39</v>
      </c>
      <c r="V34" s="74">
        <v>0</v>
      </c>
      <c r="W34">
        <v>0</v>
      </c>
      <c r="X34">
        <v>0</v>
      </c>
      <c r="Y34">
        <v>0.39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3.09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3.09</v>
      </c>
      <c r="V35" s="74">
        <v>0</v>
      </c>
      <c r="W35">
        <v>0</v>
      </c>
      <c r="X35">
        <v>0</v>
      </c>
      <c r="Y35">
        <v>3.09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4.72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4.72</v>
      </c>
      <c r="V36" s="74">
        <v>0</v>
      </c>
      <c r="W36">
        <v>0</v>
      </c>
      <c r="X36">
        <v>0</v>
      </c>
      <c r="Y36">
        <v>4.72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4.72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4.72</v>
      </c>
      <c r="V37" s="74">
        <v>0</v>
      </c>
      <c r="W37">
        <v>0</v>
      </c>
      <c r="X37">
        <v>0</v>
      </c>
      <c r="Y37">
        <v>4.72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2.5099999999999998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2.5099999999999998</v>
      </c>
      <c r="V38" s="74">
        <v>0</v>
      </c>
      <c r="W38">
        <v>0</v>
      </c>
      <c r="X38">
        <v>0</v>
      </c>
      <c r="Y38">
        <v>2.5099999999999998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3.57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3.57</v>
      </c>
      <c r="V39" s="74">
        <v>0</v>
      </c>
      <c r="W39">
        <v>0</v>
      </c>
      <c r="X39">
        <v>0</v>
      </c>
      <c r="Y39">
        <v>3.57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3.86</v>
      </c>
      <c r="K40" s="46">
        <v>0</v>
      </c>
      <c r="L40" s="46">
        <v>0</v>
      </c>
      <c r="M40" s="74">
        <v>4.72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8.58</v>
      </c>
      <c r="V40" s="74">
        <v>0</v>
      </c>
      <c r="W40">
        <v>0</v>
      </c>
      <c r="X40">
        <v>0</v>
      </c>
      <c r="Y40">
        <v>4.72</v>
      </c>
      <c r="Z40">
        <v>3.86</v>
      </c>
    </row>
    <row r="41" spans="7:26">
      <c r="G41" t="s">
        <v>83</v>
      </c>
      <c r="H41" s="73">
        <v>0</v>
      </c>
      <c r="I41" s="46">
        <v>0</v>
      </c>
      <c r="J41" s="46">
        <v>45.32</v>
      </c>
      <c r="K41" s="46">
        <v>0</v>
      </c>
      <c r="L41" s="46">
        <v>0</v>
      </c>
      <c r="M41" s="74">
        <v>4.72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50.04</v>
      </c>
      <c r="V41" s="74">
        <v>0</v>
      </c>
      <c r="W41">
        <v>0</v>
      </c>
      <c r="X41">
        <v>0</v>
      </c>
      <c r="Y41">
        <v>4.72</v>
      </c>
      <c r="Z41">
        <v>45.32</v>
      </c>
    </row>
    <row r="42" spans="7:26">
      <c r="G42" t="s">
        <v>84</v>
      </c>
      <c r="H42" s="73">
        <v>0</v>
      </c>
      <c r="I42" s="46">
        <v>0</v>
      </c>
      <c r="J42" s="46">
        <v>72.31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72.31</v>
      </c>
      <c r="V42" s="74">
        <v>0</v>
      </c>
      <c r="W42">
        <v>0</v>
      </c>
      <c r="X42">
        <v>0</v>
      </c>
      <c r="Y42">
        <v>0</v>
      </c>
      <c r="Z42">
        <v>72.31</v>
      </c>
    </row>
    <row r="43" spans="7:26">
      <c r="G43" t="s">
        <v>85</v>
      </c>
      <c r="H43" s="73">
        <v>0</v>
      </c>
      <c r="I43" s="46">
        <v>0</v>
      </c>
      <c r="J43" s="46">
        <v>88.7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88.7</v>
      </c>
      <c r="V43" s="74">
        <v>0</v>
      </c>
      <c r="W43">
        <v>0</v>
      </c>
      <c r="X43">
        <v>0</v>
      </c>
      <c r="Y43">
        <v>0</v>
      </c>
      <c r="Z43">
        <v>88.7</v>
      </c>
    </row>
    <row r="44" spans="7:26">
      <c r="G44" t="s">
        <v>86</v>
      </c>
      <c r="H44" s="73">
        <v>0</v>
      </c>
      <c r="I44" s="46">
        <v>0</v>
      </c>
      <c r="J44" s="46">
        <v>91.59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91.59</v>
      </c>
      <c r="V44" s="74">
        <v>0</v>
      </c>
      <c r="W44">
        <v>0</v>
      </c>
      <c r="X44">
        <v>0</v>
      </c>
      <c r="Y44">
        <v>0</v>
      </c>
      <c r="Z44">
        <v>91.59</v>
      </c>
    </row>
    <row r="45" spans="7:26">
      <c r="G45" t="s">
        <v>87</v>
      </c>
      <c r="H45" s="73">
        <v>0</v>
      </c>
      <c r="I45" s="46">
        <v>0</v>
      </c>
      <c r="J45" s="46">
        <v>91.59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91.59</v>
      </c>
      <c r="V45" s="74">
        <v>0</v>
      </c>
      <c r="W45">
        <v>0</v>
      </c>
      <c r="X45">
        <v>0</v>
      </c>
      <c r="Y45">
        <v>0</v>
      </c>
      <c r="Z45">
        <v>91.59</v>
      </c>
    </row>
    <row r="46" spans="7:26">
      <c r="G46" t="s">
        <v>88</v>
      </c>
      <c r="H46" s="73">
        <v>0</v>
      </c>
      <c r="I46" s="46">
        <v>0</v>
      </c>
      <c r="J46" s="46">
        <v>86.77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86.77</v>
      </c>
      <c r="V46" s="74">
        <v>0</v>
      </c>
      <c r="W46">
        <v>0</v>
      </c>
      <c r="X46">
        <v>0</v>
      </c>
      <c r="Y46">
        <v>0</v>
      </c>
      <c r="Z46">
        <v>86.77</v>
      </c>
    </row>
    <row r="47" spans="7:26">
      <c r="G47" t="s">
        <v>89</v>
      </c>
      <c r="H47" s="73">
        <v>0</v>
      </c>
      <c r="I47" s="46">
        <v>0</v>
      </c>
      <c r="J47" s="46">
        <v>75.2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75.2</v>
      </c>
      <c r="V47" s="74">
        <v>0</v>
      </c>
      <c r="W47">
        <v>0</v>
      </c>
      <c r="X47">
        <v>0</v>
      </c>
      <c r="Y47">
        <v>0</v>
      </c>
      <c r="Z47">
        <v>75.2</v>
      </c>
    </row>
    <row r="48" spans="7:26">
      <c r="G48" t="s">
        <v>90</v>
      </c>
      <c r="H48" s="73">
        <v>0</v>
      </c>
      <c r="I48" s="46">
        <v>0</v>
      </c>
      <c r="J48" s="46">
        <v>63.63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63.63</v>
      </c>
      <c r="V48" s="74">
        <v>0</v>
      </c>
      <c r="W48">
        <v>0</v>
      </c>
      <c r="X48">
        <v>0</v>
      </c>
      <c r="Y48">
        <v>0</v>
      </c>
      <c r="Z48">
        <v>63.63</v>
      </c>
    </row>
    <row r="49" spans="7:26">
      <c r="G49" t="s">
        <v>91</v>
      </c>
      <c r="H49" s="73">
        <v>0</v>
      </c>
      <c r="I49" s="46">
        <v>0</v>
      </c>
      <c r="J49" s="46">
        <v>65.56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65.56</v>
      </c>
      <c r="V49" s="74">
        <v>0</v>
      </c>
      <c r="W49">
        <v>0</v>
      </c>
      <c r="X49">
        <v>0</v>
      </c>
      <c r="Y49">
        <v>0</v>
      </c>
      <c r="Z49">
        <v>65.56</v>
      </c>
    </row>
    <row r="50" spans="7:26">
      <c r="G50" t="s">
        <v>92</v>
      </c>
      <c r="H50" s="73">
        <v>0</v>
      </c>
      <c r="I50" s="46">
        <v>0</v>
      </c>
      <c r="J50" s="46">
        <v>54.95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54.95</v>
      </c>
      <c r="V50" s="74">
        <v>0</v>
      </c>
      <c r="W50">
        <v>0</v>
      </c>
      <c r="X50">
        <v>0</v>
      </c>
      <c r="Y50">
        <v>0</v>
      </c>
      <c r="Z50">
        <v>54.95</v>
      </c>
    </row>
    <row r="51" spans="7:26">
      <c r="G51" t="s">
        <v>93</v>
      </c>
      <c r="H51" s="73">
        <v>0</v>
      </c>
      <c r="I51" s="46">
        <v>0</v>
      </c>
      <c r="J51" s="46">
        <v>45.31</v>
      </c>
      <c r="K51" s="46">
        <v>0</v>
      </c>
      <c r="L51" s="46">
        <v>0</v>
      </c>
      <c r="M51" s="74">
        <v>1.93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47.24</v>
      </c>
      <c r="V51" s="74">
        <v>0</v>
      </c>
      <c r="W51">
        <v>0</v>
      </c>
      <c r="X51">
        <v>0</v>
      </c>
      <c r="Y51">
        <v>1.93</v>
      </c>
      <c r="Z51">
        <v>45.31</v>
      </c>
    </row>
    <row r="52" spans="7:26">
      <c r="G52" t="s">
        <v>94</v>
      </c>
      <c r="H52" s="73">
        <v>0</v>
      </c>
      <c r="I52" s="46">
        <v>0</v>
      </c>
      <c r="J52" s="46">
        <v>28.92</v>
      </c>
      <c r="K52" s="46">
        <v>0</v>
      </c>
      <c r="L52" s="46">
        <v>0</v>
      </c>
      <c r="M52" s="74">
        <v>1.83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30.75</v>
      </c>
      <c r="V52" s="74">
        <v>0</v>
      </c>
      <c r="W52">
        <v>0</v>
      </c>
      <c r="X52">
        <v>0</v>
      </c>
      <c r="Y52">
        <v>1.83</v>
      </c>
      <c r="Z52">
        <v>28.92</v>
      </c>
    </row>
    <row r="53" spans="7:26">
      <c r="G53" t="s">
        <v>95</v>
      </c>
      <c r="H53" s="73">
        <v>0</v>
      </c>
      <c r="I53" s="46">
        <v>0</v>
      </c>
      <c r="J53" s="46">
        <v>18.32</v>
      </c>
      <c r="K53" s="46">
        <v>0</v>
      </c>
      <c r="L53" s="46">
        <v>0</v>
      </c>
      <c r="M53" s="74">
        <v>0.28999999999999998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18.61</v>
      </c>
      <c r="V53" s="74">
        <v>0</v>
      </c>
      <c r="W53">
        <v>0</v>
      </c>
      <c r="X53">
        <v>0</v>
      </c>
      <c r="Y53">
        <v>0.28999999999999998</v>
      </c>
      <c r="Z53">
        <v>18.32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4.72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4.72</v>
      </c>
      <c r="V54" s="74">
        <v>0</v>
      </c>
      <c r="W54">
        <v>0</v>
      </c>
      <c r="X54">
        <v>0</v>
      </c>
      <c r="Y54">
        <v>4.72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4.72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4.72</v>
      </c>
      <c r="V55" s="74">
        <v>0</v>
      </c>
      <c r="W55">
        <v>0</v>
      </c>
      <c r="X55">
        <v>0</v>
      </c>
      <c r="Y55">
        <v>4.72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1.64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1.64</v>
      </c>
      <c r="V56" s="74">
        <v>0</v>
      </c>
      <c r="W56">
        <v>0</v>
      </c>
      <c r="X56">
        <v>0</v>
      </c>
      <c r="Y56">
        <v>1.64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4.72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4.72</v>
      </c>
      <c r="V57" s="74">
        <v>0</v>
      </c>
      <c r="W57">
        <v>0</v>
      </c>
      <c r="X57">
        <v>0</v>
      </c>
      <c r="Y57">
        <v>4.72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2.6</v>
      </c>
      <c r="V58" s="74">
        <v>0</v>
      </c>
      <c r="W58">
        <v>0</v>
      </c>
      <c r="X58">
        <v>0</v>
      </c>
      <c r="Y58">
        <v>2.6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0.67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0.67</v>
      </c>
      <c r="V59" s="74">
        <v>0</v>
      </c>
      <c r="W59">
        <v>0</v>
      </c>
      <c r="X59">
        <v>0</v>
      </c>
      <c r="Y59">
        <v>0.67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4.72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4.72</v>
      </c>
      <c r="V60" s="74">
        <v>0</v>
      </c>
      <c r="W60">
        <v>0</v>
      </c>
      <c r="X60">
        <v>0</v>
      </c>
      <c r="Y60">
        <v>4.72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2.31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2.31</v>
      </c>
      <c r="V61" s="74">
        <v>0</v>
      </c>
      <c r="W61">
        <v>0</v>
      </c>
      <c r="X61">
        <v>0</v>
      </c>
      <c r="Y61">
        <v>2.31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4.72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4.72</v>
      </c>
      <c r="V62" s="74">
        <v>0</v>
      </c>
      <c r="W62">
        <v>0</v>
      </c>
      <c r="X62">
        <v>0</v>
      </c>
      <c r="Y62">
        <v>4.72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4.72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4.72</v>
      </c>
      <c r="V63" s="74">
        <v>0</v>
      </c>
      <c r="W63">
        <v>0</v>
      </c>
      <c r="X63">
        <v>0</v>
      </c>
      <c r="Y63">
        <v>4.72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4.72</v>
      </c>
      <c r="V64" s="74">
        <v>0</v>
      </c>
      <c r="W64">
        <v>0</v>
      </c>
      <c r="X64">
        <v>0</v>
      </c>
      <c r="Y64">
        <v>4.72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4.72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4.72</v>
      </c>
      <c r="V65" s="74">
        <v>0</v>
      </c>
      <c r="W65">
        <v>0</v>
      </c>
      <c r="X65">
        <v>0</v>
      </c>
      <c r="Y65">
        <v>4.72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11.57</v>
      </c>
      <c r="I69" s="46">
        <v>0</v>
      </c>
      <c r="J69" s="46">
        <v>15.42</v>
      </c>
      <c r="K69" s="46">
        <v>0</v>
      </c>
      <c r="L69" s="46">
        <v>0</v>
      </c>
      <c r="M69" s="74">
        <v>1.1599999999999999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28.15</v>
      </c>
      <c r="V69" s="74">
        <v>0</v>
      </c>
      <c r="W69">
        <v>11.57</v>
      </c>
      <c r="X69">
        <v>0</v>
      </c>
      <c r="Y69">
        <v>1.1599999999999999</v>
      </c>
      <c r="Z69">
        <v>15.42</v>
      </c>
    </row>
    <row r="70" spans="7:26">
      <c r="G70" t="s">
        <v>112</v>
      </c>
      <c r="H70" s="73">
        <v>62.67</v>
      </c>
      <c r="I70" s="46">
        <v>0</v>
      </c>
      <c r="J70" s="46">
        <v>26.99</v>
      </c>
      <c r="K70" s="46">
        <v>0</v>
      </c>
      <c r="L70" s="46">
        <v>0</v>
      </c>
      <c r="M70" s="74">
        <v>1.35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91.01</v>
      </c>
      <c r="V70" s="74">
        <v>0</v>
      </c>
      <c r="W70">
        <v>62.67</v>
      </c>
      <c r="X70">
        <v>0</v>
      </c>
      <c r="Y70">
        <v>1.35</v>
      </c>
      <c r="Z70">
        <v>26.99</v>
      </c>
    </row>
    <row r="71" spans="7:26">
      <c r="G71" t="s">
        <v>113</v>
      </c>
      <c r="H71" s="73">
        <v>120.51</v>
      </c>
      <c r="I71" s="46">
        <v>0</v>
      </c>
      <c r="J71" s="46">
        <v>29.89</v>
      </c>
      <c r="K71" s="46">
        <v>0</v>
      </c>
      <c r="L71" s="46">
        <v>0</v>
      </c>
      <c r="M71" s="74">
        <v>3.47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153.87</v>
      </c>
      <c r="V71" s="74">
        <v>0</v>
      </c>
      <c r="W71">
        <v>120.51</v>
      </c>
      <c r="X71">
        <v>0</v>
      </c>
      <c r="Y71">
        <v>3.47</v>
      </c>
      <c r="Z71">
        <v>29.89</v>
      </c>
    </row>
    <row r="72" spans="7:26">
      <c r="G72" t="s">
        <v>114</v>
      </c>
      <c r="H72" s="73">
        <v>197.93</v>
      </c>
      <c r="I72" s="46">
        <v>93.78</v>
      </c>
      <c r="J72" s="46">
        <v>36.51</v>
      </c>
      <c r="K72" s="46">
        <v>0</v>
      </c>
      <c r="L72" s="46">
        <v>0</v>
      </c>
      <c r="M72" s="74">
        <v>4.7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332.92</v>
      </c>
      <c r="V72" s="74">
        <v>0</v>
      </c>
      <c r="W72">
        <v>197.93</v>
      </c>
      <c r="X72">
        <v>93.78</v>
      </c>
      <c r="Y72">
        <v>4.7</v>
      </c>
      <c r="Z72">
        <v>36.51</v>
      </c>
    </row>
    <row r="73" spans="7:26">
      <c r="G73" t="s">
        <v>115</v>
      </c>
      <c r="H73" s="73">
        <v>153.46</v>
      </c>
      <c r="I73" s="46">
        <v>68.23</v>
      </c>
      <c r="J73" s="46">
        <v>23.02</v>
      </c>
      <c r="K73" s="46">
        <v>0</v>
      </c>
      <c r="L73" s="46">
        <v>0</v>
      </c>
      <c r="M73" s="74">
        <v>3.13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247.84</v>
      </c>
      <c r="V73" s="74">
        <v>0</v>
      </c>
      <c r="W73">
        <v>153.46</v>
      </c>
      <c r="X73">
        <v>68.23</v>
      </c>
      <c r="Y73">
        <v>3.13</v>
      </c>
      <c r="Z73">
        <v>23.02</v>
      </c>
    </row>
    <row r="74" spans="7:26">
      <c r="G74" t="s">
        <v>116</v>
      </c>
      <c r="H74" s="73">
        <v>70.86</v>
      </c>
      <c r="I74" s="46">
        <v>31.05</v>
      </c>
      <c r="J74" s="46">
        <v>6.64</v>
      </c>
      <c r="K74" s="46">
        <v>0</v>
      </c>
      <c r="L74" s="46">
        <v>0</v>
      </c>
      <c r="M74" s="74">
        <v>1.08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109.63</v>
      </c>
      <c r="V74" s="74">
        <v>0</v>
      </c>
      <c r="W74">
        <v>70.86</v>
      </c>
      <c r="X74">
        <v>31.05</v>
      </c>
      <c r="Y74">
        <v>1.08</v>
      </c>
      <c r="Z74">
        <v>6.64</v>
      </c>
    </row>
    <row r="75" spans="7:26">
      <c r="G75" t="s">
        <v>117</v>
      </c>
      <c r="H75" s="73">
        <v>187.23</v>
      </c>
      <c r="I75" s="46">
        <v>56.67</v>
      </c>
      <c r="J75" s="46">
        <v>0</v>
      </c>
      <c r="K75" s="46">
        <v>0</v>
      </c>
      <c r="L75" s="46">
        <v>0</v>
      </c>
      <c r="M75" s="74">
        <v>4.12</v>
      </c>
      <c r="N75" s="73">
        <v>0</v>
      </c>
      <c r="O75" s="46">
        <v>0</v>
      </c>
      <c r="P75" s="46">
        <v>-1</v>
      </c>
      <c r="Q75" s="46">
        <v>0</v>
      </c>
      <c r="R75" s="46">
        <v>0</v>
      </c>
      <c r="S75" s="74">
        <v>0</v>
      </c>
      <c r="U75" s="73">
        <v>248.02</v>
      </c>
      <c r="V75" s="74">
        <v>-1</v>
      </c>
      <c r="W75">
        <v>187.23</v>
      </c>
      <c r="X75">
        <v>56.67</v>
      </c>
      <c r="Y75">
        <v>4.12</v>
      </c>
      <c r="Z75">
        <v>-1</v>
      </c>
    </row>
    <row r="76" spans="7:26">
      <c r="G76" t="s">
        <v>118</v>
      </c>
      <c r="H76" s="73">
        <v>181.24</v>
      </c>
      <c r="I76" s="46">
        <v>70.48</v>
      </c>
      <c r="J76" s="46">
        <v>0</v>
      </c>
      <c r="K76" s="46">
        <v>0</v>
      </c>
      <c r="L76" s="46">
        <v>0</v>
      </c>
      <c r="M76" s="74">
        <v>2.5099999999999998</v>
      </c>
      <c r="N76" s="73">
        <v>0</v>
      </c>
      <c r="O76" s="46">
        <v>0</v>
      </c>
      <c r="P76" s="46">
        <v>-35</v>
      </c>
      <c r="Q76" s="46">
        <v>0</v>
      </c>
      <c r="R76" s="46">
        <v>0</v>
      </c>
      <c r="S76" s="74">
        <v>0</v>
      </c>
      <c r="U76" s="73">
        <v>254.23</v>
      </c>
      <c r="V76" s="74">
        <v>-35</v>
      </c>
      <c r="W76">
        <v>181.24</v>
      </c>
      <c r="X76">
        <v>70.48</v>
      </c>
      <c r="Y76">
        <v>2.5099999999999998</v>
      </c>
      <c r="Z76">
        <v>-35</v>
      </c>
    </row>
    <row r="77" spans="7:26">
      <c r="G77" t="s">
        <v>119</v>
      </c>
      <c r="H77" s="73">
        <v>170.64</v>
      </c>
      <c r="I77" s="46">
        <v>12.34</v>
      </c>
      <c r="J77" s="46">
        <v>0</v>
      </c>
      <c r="K77" s="46">
        <v>0</v>
      </c>
      <c r="L77" s="46">
        <v>0</v>
      </c>
      <c r="M77" s="74">
        <v>3.28</v>
      </c>
      <c r="N77" s="73">
        <v>0</v>
      </c>
      <c r="O77" s="46">
        <v>0</v>
      </c>
      <c r="P77" s="46">
        <v>-25</v>
      </c>
      <c r="Q77" s="46">
        <v>0</v>
      </c>
      <c r="R77" s="46">
        <v>0</v>
      </c>
      <c r="S77" s="74">
        <v>0</v>
      </c>
      <c r="U77" s="73">
        <v>186.26</v>
      </c>
      <c r="V77" s="74">
        <v>-25</v>
      </c>
      <c r="W77">
        <v>170.64</v>
      </c>
      <c r="X77">
        <v>12.34</v>
      </c>
      <c r="Y77">
        <v>3.28</v>
      </c>
      <c r="Z77">
        <v>-25</v>
      </c>
    </row>
    <row r="78" spans="7:26">
      <c r="G78" t="s">
        <v>120</v>
      </c>
      <c r="H78" s="73">
        <v>158.11000000000001</v>
      </c>
      <c r="I78" s="46">
        <v>0</v>
      </c>
      <c r="J78" s="46">
        <v>0</v>
      </c>
      <c r="K78" s="46">
        <v>0</v>
      </c>
      <c r="L78" s="46">
        <v>0</v>
      </c>
      <c r="M78" s="74">
        <v>2.7</v>
      </c>
      <c r="N78" s="73">
        <v>0</v>
      </c>
      <c r="O78" s="46">
        <v>0</v>
      </c>
      <c r="P78" s="46">
        <v>-36</v>
      </c>
      <c r="Q78" s="46">
        <v>0</v>
      </c>
      <c r="R78" s="46">
        <v>0</v>
      </c>
      <c r="S78" s="74">
        <v>0</v>
      </c>
      <c r="U78" s="73">
        <v>160.81</v>
      </c>
      <c r="V78" s="74">
        <v>-36</v>
      </c>
      <c r="W78">
        <v>158.11000000000001</v>
      </c>
      <c r="X78">
        <v>0</v>
      </c>
      <c r="Y78">
        <v>2.7</v>
      </c>
      <c r="Z78">
        <v>-36</v>
      </c>
    </row>
    <row r="79" spans="7:26">
      <c r="G79" t="s">
        <v>121</v>
      </c>
      <c r="H79" s="73">
        <v>71.34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71.34</v>
      </c>
      <c r="V79" s="74">
        <v>0</v>
      </c>
      <c r="W79">
        <v>71.34</v>
      </c>
      <c r="X79">
        <v>0</v>
      </c>
      <c r="Y79">
        <v>0</v>
      </c>
      <c r="Z79">
        <v>0</v>
      </c>
    </row>
    <row r="80" spans="7:26">
      <c r="G80" t="s">
        <v>122</v>
      </c>
      <c r="H80" s="73">
        <v>63.63</v>
      </c>
      <c r="I80" s="46">
        <v>0</v>
      </c>
      <c r="J80" s="46">
        <v>0</v>
      </c>
      <c r="K80" s="46">
        <v>0</v>
      </c>
      <c r="L80" s="46">
        <v>0</v>
      </c>
      <c r="M80" s="74">
        <v>2.8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66.430000000000007</v>
      </c>
      <c r="V80" s="74">
        <v>0</v>
      </c>
      <c r="W80">
        <v>63.63</v>
      </c>
      <c r="X80">
        <v>0</v>
      </c>
      <c r="Y80">
        <v>2.8</v>
      </c>
      <c r="Z80">
        <v>0</v>
      </c>
    </row>
    <row r="81" spans="7:26">
      <c r="G81" t="s">
        <v>123</v>
      </c>
      <c r="H81" s="73">
        <v>47.24</v>
      </c>
      <c r="I81" s="46">
        <v>0</v>
      </c>
      <c r="J81" s="46">
        <v>0</v>
      </c>
      <c r="K81" s="46">
        <v>0</v>
      </c>
      <c r="L81" s="46">
        <v>0</v>
      </c>
      <c r="M81" s="74">
        <v>2.7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49.94</v>
      </c>
      <c r="V81" s="74">
        <v>0</v>
      </c>
      <c r="W81">
        <v>47.24</v>
      </c>
      <c r="X81">
        <v>0</v>
      </c>
      <c r="Y81">
        <v>2.7</v>
      </c>
      <c r="Z81">
        <v>0</v>
      </c>
    </row>
    <row r="82" spans="7:26">
      <c r="G82" t="s">
        <v>124</v>
      </c>
      <c r="H82" s="73">
        <v>60.73</v>
      </c>
      <c r="I82" s="46">
        <v>0</v>
      </c>
      <c r="J82" s="46">
        <v>0</v>
      </c>
      <c r="K82" s="46">
        <v>0</v>
      </c>
      <c r="L82" s="46">
        <v>0</v>
      </c>
      <c r="M82" s="74">
        <v>4.1500000000000004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64.88</v>
      </c>
      <c r="V82" s="74">
        <v>0</v>
      </c>
      <c r="W82">
        <v>60.73</v>
      </c>
      <c r="X82">
        <v>0</v>
      </c>
      <c r="Y82">
        <v>4.1500000000000004</v>
      </c>
      <c r="Z82">
        <v>0</v>
      </c>
    </row>
    <row r="83" spans="7:26">
      <c r="G83" t="s">
        <v>125</v>
      </c>
      <c r="H83" s="73">
        <v>64.59</v>
      </c>
      <c r="I83" s="46">
        <v>0</v>
      </c>
      <c r="J83" s="46">
        <v>0</v>
      </c>
      <c r="K83" s="46">
        <v>0</v>
      </c>
      <c r="L83" s="46">
        <v>0</v>
      </c>
      <c r="M83" s="74">
        <v>3.57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68.16</v>
      </c>
      <c r="V83" s="74">
        <v>0</v>
      </c>
      <c r="W83">
        <v>64.59</v>
      </c>
      <c r="X83">
        <v>0</v>
      </c>
      <c r="Y83">
        <v>3.57</v>
      </c>
      <c r="Z83">
        <v>0</v>
      </c>
    </row>
    <row r="84" spans="7:26">
      <c r="G84" t="s">
        <v>126</v>
      </c>
      <c r="H84" s="73">
        <v>57.84</v>
      </c>
      <c r="I84" s="46">
        <v>0</v>
      </c>
      <c r="J84" s="46">
        <v>0</v>
      </c>
      <c r="K84" s="46">
        <v>0</v>
      </c>
      <c r="L84" s="46">
        <v>0</v>
      </c>
      <c r="M84" s="74">
        <v>3.57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61.41</v>
      </c>
      <c r="V84" s="74">
        <v>0</v>
      </c>
      <c r="W84">
        <v>57.84</v>
      </c>
      <c r="X84">
        <v>0</v>
      </c>
      <c r="Y84">
        <v>3.57</v>
      </c>
      <c r="Z84">
        <v>0</v>
      </c>
    </row>
    <row r="85" spans="7:26">
      <c r="G85" t="s">
        <v>127</v>
      </c>
      <c r="H85" s="73">
        <v>45.31</v>
      </c>
      <c r="I85" s="46">
        <v>0</v>
      </c>
      <c r="J85" s="46">
        <v>0</v>
      </c>
      <c r="K85" s="46">
        <v>0</v>
      </c>
      <c r="L85" s="46">
        <v>0</v>
      </c>
      <c r="M85" s="74">
        <v>3.57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48.88</v>
      </c>
      <c r="V85" s="74">
        <v>0</v>
      </c>
      <c r="W85">
        <v>45.31</v>
      </c>
      <c r="X85">
        <v>0</v>
      </c>
      <c r="Y85">
        <v>3.57</v>
      </c>
      <c r="Z85">
        <v>0</v>
      </c>
    </row>
    <row r="86" spans="7:26">
      <c r="G86" t="s">
        <v>128</v>
      </c>
      <c r="H86" s="73">
        <v>26.03</v>
      </c>
      <c r="I86" s="46">
        <v>0</v>
      </c>
      <c r="J86" s="46">
        <v>0</v>
      </c>
      <c r="K86" s="46">
        <v>0</v>
      </c>
      <c r="L86" s="46">
        <v>0</v>
      </c>
      <c r="M86" s="74">
        <v>3.57</v>
      </c>
      <c r="N86" s="73">
        <v>0</v>
      </c>
      <c r="O86" s="46">
        <v>0</v>
      </c>
      <c r="P86" s="46">
        <v>-1</v>
      </c>
      <c r="Q86" s="46">
        <v>0</v>
      </c>
      <c r="R86" s="46">
        <v>0</v>
      </c>
      <c r="S86" s="74">
        <v>0</v>
      </c>
      <c r="U86" s="73">
        <v>29.6</v>
      </c>
      <c r="V86" s="74">
        <v>-1</v>
      </c>
      <c r="W86">
        <v>26.03</v>
      </c>
      <c r="X86">
        <v>0</v>
      </c>
      <c r="Y86">
        <v>3.57</v>
      </c>
      <c r="Z86">
        <v>-1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3.37</v>
      </c>
      <c r="N87" s="73">
        <v>0</v>
      </c>
      <c r="O87" s="46">
        <v>0</v>
      </c>
      <c r="P87" s="46">
        <v>-26</v>
      </c>
      <c r="Q87" s="46">
        <v>0</v>
      </c>
      <c r="R87" s="46">
        <v>0</v>
      </c>
      <c r="S87" s="74">
        <v>0</v>
      </c>
      <c r="U87" s="73">
        <v>3.37</v>
      </c>
      <c r="V87" s="74">
        <v>-26</v>
      </c>
      <c r="W87">
        <v>0</v>
      </c>
      <c r="X87">
        <v>0</v>
      </c>
      <c r="Y87">
        <v>3.37</v>
      </c>
      <c r="Z87">
        <v>-26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4.43</v>
      </c>
      <c r="N88" s="73">
        <v>0</v>
      </c>
      <c r="O88" s="46">
        <v>0</v>
      </c>
      <c r="P88" s="46">
        <v>-16</v>
      </c>
      <c r="Q88" s="46">
        <v>0</v>
      </c>
      <c r="R88" s="46">
        <v>0</v>
      </c>
      <c r="S88" s="74">
        <v>0</v>
      </c>
      <c r="U88" s="73">
        <v>4.43</v>
      </c>
      <c r="V88" s="74">
        <v>-16</v>
      </c>
      <c r="W88">
        <v>0</v>
      </c>
      <c r="X88">
        <v>0</v>
      </c>
      <c r="Y88">
        <v>4.43</v>
      </c>
      <c r="Z88">
        <v>-16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4.34</v>
      </c>
      <c r="N89" s="73">
        <v>0</v>
      </c>
      <c r="O89" s="46">
        <v>0</v>
      </c>
      <c r="P89" s="46">
        <v>-25</v>
      </c>
      <c r="Q89" s="46">
        <v>0</v>
      </c>
      <c r="R89" s="46">
        <v>0</v>
      </c>
      <c r="S89" s="74">
        <v>0</v>
      </c>
      <c r="U89" s="73">
        <v>4.34</v>
      </c>
      <c r="V89" s="74">
        <v>-25</v>
      </c>
      <c r="W89">
        <v>0</v>
      </c>
      <c r="X89">
        <v>0</v>
      </c>
      <c r="Y89">
        <v>4.34</v>
      </c>
      <c r="Z89">
        <v>-25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4.34</v>
      </c>
      <c r="N90" s="73">
        <v>0</v>
      </c>
      <c r="O90" s="46">
        <v>0</v>
      </c>
      <c r="P90" s="46">
        <v>-33</v>
      </c>
      <c r="Q90" s="46">
        <v>0</v>
      </c>
      <c r="R90" s="46">
        <v>0</v>
      </c>
      <c r="S90" s="74">
        <v>0</v>
      </c>
      <c r="U90" s="73">
        <v>4.34</v>
      </c>
      <c r="V90" s="74">
        <v>-33</v>
      </c>
      <c r="W90">
        <v>0</v>
      </c>
      <c r="X90">
        <v>0</v>
      </c>
      <c r="Y90">
        <v>4.34</v>
      </c>
      <c r="Z90">
        <v>-33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0.87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0.87</v>
      </c>
      <c r="V91" s="74">
        <v>0</v>
      </c>
      <c r="W91">
        <v>0</v>
      </c>
      <c r="X91">
        <v>0</v>
      </c>
      <c r="Y91">
        <v>0.87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0.87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0.87</v>
      </c>
      <c r="V92" s="74">
        <v>0</v>
      </c>
      <c r="W92">
        <v>0</v>
      </c>
      <c r="X92">
        <v>0</v>
      </c>
      <c r="Y92">
        <v>0.87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-9</v>
      </c>
      <c r="Q93" s="46">
        <v>0</v>
      </c>
      <c r="R93" s="46">
        <v>0</v>
      </c>
      <c r="S93" s="74">
        <v>0</v>
      </c>
      <c r="U93" s="73">
        <v>0</v>
      </c>
      <c r="V93" s="74">
        <v>-9</v>
      </c>
      <c r="W93">
        <v>0</v>
      </c>
      <c r="X93">
        <v>0</v>
      </c>
      <c r="Y93">
        <v>0</v>
      </c>
      <c r="Z93">
        <v>-9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-19</v>
      </c>
      <c r="Q94" s="46">
        <v>0</v>
      </c>
      <c r="R94" s="46">
        <v>0</v>
      </c>
      <c r="S94" s="74">
        <v>0</v>
      </c>
      <c r="U94" s="73">
        <v>0</v>
      </c>
      <c r="V94" s="74">
        <v>-19</v>
      </c>
      <c r="W94">
        <v>0</v>
      </c>
      <c r="X94">
        <v>0</v>
      </c>
      <c r="Y94">
        <v>0</v>
      </c>
      <c r="Z94">
        <v>-19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1.35</v>
      </c>
      <c r="N95" s="73">
        <v>0</v>
      </c>
      <c r="O95" s="46">
        <v>0</v>
      </c>
      <c r="P95" s="46">
        <v>-34</v>
      </c>
      <c r="Q95" s="46">
        <v>0</v>
      </c>
      <c r="R95" s="46">
        <v>0</v>
      </c>
      <c r="S95" s="74">
        <v>0</v>
      </c>
      <c r="U95" s="73">
        <v>1.35</v>
      </c>
      <c r="V95" s="74">
        <v>-34</v>
      </c>
      <c r="W95">
        <v>0</v>
      </c>
      <c r="X95">
        <v>0</v>
      </c>
      <c r="Y95">
        <v>1.35</v>
      </c>
      <c r="Z95">
        <v>-34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0.57999999999999996</v>
      </c>
      <c r="N96" s="73">
        <v>0</v>
      </c>
      <c r="O96" s="46">
        <v>0</v>
      </c>
      <c r="P96" s="46">
        <v>-47</v>
      </c>
      <c r="Q96" s="46">
        <v>0</v>
      </c>
      <c r="R96" s="46">
        <v>0</v>
      </c>
      <c r="S96" s="74">
        <v>0</v>
      </c>
      <c r="U96" s="73">
        <v>0.57999999999999996</v>
      </c>
      <c r="V96" s="74">
        <v>-47</v>
      </c>
      <c r="W96">
        <v>0</v>
      </c>
      <c r="X96">
        <v>0</v>
      </c>
      <c r="Y96">
        <v>0.57999999999999996</v>
      </c>
      <c r="Z96">
        <v>-47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0.48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0.48</v>
      </c>
      <c r="V97" s="74">
        <v>0</v>
      </c>
      <c r="W97">
        <v>0</v>
      </c>
      <c r="X97">
        <v>0</v>
      </c>
      <c r="Y97">
        <v>0.48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0.87</v>
      </c>
      <c r="N98" s="73">
        <v>0</v>
      </c>
      <c r="O98" s="46">
        <v>-10</v>
      </c>
      <c r="P98" s="46">
        <v>0</v>
      </c>
      <c r="Q98" s="46">
        <v>0</v>
      </c>
      <c r="R98" s="46">
        <v>0</v>
      </c>
      <c r="S98" s="74">
        <v>0</v>
      </c>
      <c r="U98" s="73">
        <v>0.87</v>
      </c>
      <c r="V98" s="74">
        <v>-10</v>
      </c>
      <c r="W98">
        <v>0</v>
      </c>
      <c r="X98">
        <v>-10</v>
      </c>
      <c r="Y98">
        <v>0.87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0.43773250000000002</v>
      </c>
      <c r="I99" s="69">
        <f t="shared" ref="I99:BQ99" si="1">SUM(I3:I98)/4000</f>
        <v>8.3137500000000003E-2</v>
      </c>
      <c r="J99" s="69">
        <f t="shared" si="1"/>
        <v>0.24262499999999998</v>
      </c>
      <c r="K99" s="69">
        <f t="shared" si="1"/>
        <v>0</v>
      </c>
      <c r="L99" s="69">
        <f t="shared" si="1"/>
        <v>0</v>
      </c>
      <c r="M99" s="69">
        <f t="shared" si="1"/>
        <v>4.9667499999999996E-2</v>
      </c>
      <c r="N99" s="68">
        <f t="shared" si="1"/>
        <v>0</v>
      </c>
      <c r="O99" s="69">
        <f t="shared" si="1"/>
        <v>-0.3797875</v>
      </c>
      <c r="P99" s="69">
        <f t="shared" si="1"/>
        <v>-0.51624999999999999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0.81316249999999979</v>
      </c>
      <c r="V99" s="70">
        <f t="shared" si="1"/>
        <v>-0.89603750000000004</v>
      </c>
      <c r="W99">
        <f t="shared" si="1"/>
        <v>0.43773250000000002</v>
      </c>
      <c r="X99">
        <f t="shared" si="1"/>
        <v>-0.29665000000000002</v>
      </c>
      <c r="Y99">
        <f t="shared" si="1"/>
        <v>4.9667499999999996E-2</v>
      </c>
      <c r="Z99">
        <f t="shared" si="1"/>
        <v>-0.27362500000000012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528</v>
      </c>
      <c r="X1" t="s">
        <v>530</v>
      </c>
      <c r="Y1" t="s">
        <v>532</v>
      </c>
      <c r="Z1" t="s">
        <v>146</v>
      </c>
      <c r="AA1" t="s">
        <v>146</v>
      </c>
      <c r="AB1" t="s">
        <v>146</v>
      </c>
      <c r="AC1" t="s">
        <v>145</v>
      </c>
      <c r="AD1" t="s">
        <v>542</v>
      </c>
      <c r="AE1" t="s">
        <v>146</v>
      </c>
      <c r="AF1" t="s">
        <v>545</v>
      </c>
      <c r="AG1" t="s">
        <v>145</v>
      </c>
      <c r="AH1" t="s">
        <v>548</v>
      </c>
      <c r="AI1" t="s">
        <v>145</v>
      </c>
      <c r="AJ1" t="s">
        <v>551</v>
      </c>
      <c r="AK1" t="s">
        <v>145</v>
      </c>
      <c r="AL1" t="s">
        <v>146</v>
      </c>
      <c r="AM1" t="s">
        <v>556</v>
      </c>
      <c r="AN1" t="s">
        <v>146</v>
      </c>
    </row>
    <row r="2" spans="1:4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45257</v>
      </c>
      <c r="W2" s="28" t="s">
        <v>149</v>
      </c>
      <c r="X2" t="s">
        <v>148</v>
      </c>
      <c r="Y2" t="s">
        <v>358</v>
      </c>
      <c r="Z2" t="s">
        <v>534</v>
      </c>
      <c r="AA2" t="s">
        <v>536</v>
      </c>
      <c r="AB2" t="s">
        <v>538</v>
      </c>
      <c r="AC2" t="s">
        <v>540</v>
      </c>
      <c r="AD2" t="s">
        <v>369</v>
      </c>
      <c r="AE2" t="s">
        <v>538</v>
      </c>
      <c r="AF2" t="s">
        <v>369</v>
      </c>
      <c r="AG2" t="s">
        <v>540</v>
      </c>
      <c r="AH2" t="s">
        <v>145</v>
      </c>
      <c r="AI2" t="s">
        <v>536</v>
      </c>
      <c r="AJ2" t="s">
        <v>145</v>
      </c>
      <c r="AK2" t="s">
        <v>536</v>
      </c>
      <c r="AL2" t="s">
        <v>554</v>
      </c>
      <c r="AM2" t="s">
        <v>146</v>
      </c>
      <c r="AN2" t="s">
        <v>558</v>
      </c>
    </row>
    <row r="3" spans="1:4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96.88</v>
      </c>
      <c r="I3" s="53">
        <v>0</v>
      </c>
      <c r="J3" s="53">
        <v>2.67</v>
      </c>
      <c r="K3" s="53">
        <v>0</v>
      </c>
      <c r="L3" s="53">
        <v>1.93</v>
      </c>
      <c r="M3" s="72">
        <v>0</v>
      </c>
      <c r="N3" s="71">
        <v>181.5</v>
      </c>
      <c r="O3" s="53">
        <v>384.17</v>
      </c>
      <c r="P3" s="53">
        <v>0</v>
      </c>
      <c r="Q3" s="53">
        <v>0</v>
      </c>
      <c r="R3" s="53">
        <v>0</v>
      </c>
      <c r="S3" s="72">
        <v>0</v>
      </c>
      <c r="W3">
        <v>2.67</v>
      </c>
      <c r="X3">
        <v>0</v>
      </c>
      <c r="Y3">
        <v>0.48</v>
      </c>
      <c r="Z3">
        <v>0</v>
      </c>
      <c r="AA3">
        <v>34.17</v>
      </c>
      <c r="AB3">
        <v>0</v>
      </c>
      <c r="AC3">
        <v>0</v>
      </c>
      <c r="AD3">
        <v>1.93</v>
      </c>
      <c r="AE3">
        <v>100</v>
      </c>
      <c r="AF3">
        <v>0</v>
      </c>
      <c r="AG3">
        <v>0</v>
      </c>
      <c r="AH3">
        <v>48.2</v>
      </c>
      <c r="AI3">
        <v>102.01</v>
      </c>
      <c r="AJ3">
        <v>48.2</v>
      </c>
      <c r="AK3">
        <v>79.489999999999995</v>
      </c>
      <c r="AL3">
        <v>150</v>
      </c>
      <c r="AM3">
        <v>0</v>
      </c>
      <c r="AN3">
        <v>100</v>
      </c>
    </row>
    <row r="4" spans="1:40">
      <c r="A4" t="s">
        <v>234</v>
      </c>
      <c r="B4" t="s">
        <v>226</v>
      </c>
      <c r="C4" t="s">
        <v>228</v>
      </c>
      <c r="G4" t="s">
        <v>46</v>
      </c>
      <c r="H4" s="73">
        <v>96.88</v>
      </c>
      <c r="I4" s="46">
        <v>0</v>
      </c>
      <c r="J4" s="46">
        <v>2.67</v>
      </c>
      <c r="K4" s="46">
        <v>0</v>
      </c>
      <c r="L4" s="46">
        <v>1.93</v>
      </c>
      <c r="M4" s="74">
        <v>0</v>
      </c>
      <c r="N4" s="73">
        <v>181.5</v>
      </c>
      <c r="O4" s="46">
        <v>384.17</v>
      </c>
      <c r="P4" s="46">
        <v>0</v>
      </c>
      <c r="Q4" s="46">
        <v>0</v>
      </c>
      <c r="R4" s="46">
        <v>0</v>
      </c>
      <c r="S4" s="74">
        <v>0</v>
      </c>
      <c r="W4">
        <v>2.67</v>
      </c>
      <c r="X4">
        <v>0</v>
      </c>
      <c r="Y4">
        <v>0.48</v>
      </c>
      <c r="Z4">
        <v>0</v>
      </c>
      <c r="AA4">
        <v>34.17</v>
      </c>
      <c r="AB4">
        <v>0</v>
      </c>
      <c r="AC4">
        <v>0</v>
      </c>
      <c r="AD4">
        <v>1.93</v>
      </c>
      <c r="AE4">
        <v>100</v>
      </c>
      <c r="AF4">
        <v>0</v>
      </c>
      <c r="AG4">
        <v>0</v>
      </c>
      <c r="AH4">
        <v>48.2</v>
      </c>
      <c r="AI4">
        <v>102.01</v>
      </c>
      <c r="AJ4">
        <v>48.2</v>
      </c>
      <c r="AK4">
        <v>79.489999999999995</v>
      </c>
      <c r="AL4">
        <v>150</v>
      </c>
      <c r="AM4">
        <v>0</v>
      </c>
      <c r="AN4">
        <v>100</v>
      </c>
    </row>
    <row r="5" spans="1:40">
      <c r="A5" t="s">
        <v>235</v>
      </c>
      <c r="B5" t="s">
        <v>227</v>
      </c>
      <c r="C5" t="s">
        <v>229</v>
      </c>
      <c r="G5" t="s">
        <v>47</v>
      </c>
      <c r="H5" s="73">
        <v>96.88</v>
      </c>
      <c r="I5" s="46">
        <v>0</v>
      </c>
      <c r="J5" s="46">
        <v>2.67</v>
      </c>
      <c r="K5" s="46">
        <v>0</v>
      </c>
      <c r="L5" s="46">
        <v>1.93</v>
      </c>
      <c r="M5" s="74">
        <v>0</v>
      </c>
      <c r="N5" s="73">
        <v>181.5</v>
      </c>
      <c r="O5" s="46">
        <v>384.17</v>
      </c>
      <c r="P5" s="46">
        <v>0</v>
      </c>
      <c r="Q5" s="46">
        <v>0</v>
      </c>
      <c r="R5" s="46">
        <v>0</v>
      </c>
      <c r="S5" s="74">
        <v>0</v>
      </c>
      <c r="W5">
        <v>2.67</v>
      </c>
      <c r="X5">
        <v>0</v>
      </c>
      <c r="Y5">
        <v>0.48</v>
      </c>
      <c r="Z5">
        <v>0</v>
      </c>
      <c r="AA5">
        <v>34.17</v>
      </c>
      <c r="AB5">
        <v>0</v>
      </c>
      <c r="AC5">
        <v>0</v>
      </c>
      <c r="AD5">
        <v>1.93</v>
      </c>
      <c r="AE5">
        <v>100</v>
      </c>
      <c r="AF5">
        <v>0</v>
      </c>
      <c r="AG5">
        <v>0</v>
      </c>
      <c r="AH5">
        <v>48.2</v>
      </c>
      <c r="AI5">
        <v>102.01</v>
      </c>
      <c r="AJ5">
        <v>48.2</v>
      </c>
      <c r="AK5">
        <v>79.489999999999995</v>
      </c>
      <c r="AL5">
        <v>150</v>
      </c>
      <c r="AM5">
        <v>0</v>
      </c>
      <c r="AN5">
        <v>100</v>
      </c>
    </row>
    <row r="6" spans="1:40">
      <c r="A6" t="s">
        <v>236</v>
      </c>
      <c r="B6" t="s">
        <v>258</v>
      </c>
      <c r="C6" t="s">
        <v>230</v>
      </c>
      <c r="G6" t="s">
        <v>48</v>
      </c>
      <c r="H6" s="73">
        <v>96.88</v>
      </c>
      <c r="I6" s="46">
        <v>0</v>
      </c>
      <c r="J6" s="46">
        <v>2.67</v>
      </c>
      <c r="K6" s="46">
        <v>0</v>
      </c>
      <c r="L6" s="46">
        <v>1.93</v>
      </c>
      <c r="M6" s="74">
        <v>0</v>
      </c>
      <c r="N6" s="73">
        <v>181.5</v>
      </c>
      <c r="O6" s="46">
        <v>384.17</v>
      </c>
      <c r="P6" s="46">
        <v>0</v>
      </c>
      <c r="Q6" s="46">
        <v>0</v>
      </c>
      <c r="R6" s="46">
        <v>0</v>
      </c>
      <c r="S6" s="74">
        <v>0</v>
      </c>
      <c r="W6">
        <v>2.67</v>
      </c>
      <c r="X6">
        <v>0</v>
      </c>
      <c r="Y6">
        <v>0.48</v>
      </c>
      <c r="Z6">
        <v>0</v>
      </c>
      <c r="AA6">
        <v>34.17</v>
      </c>
      <c r="AB6">
        <v>0</v>
      </c>
      <c r="AC6">
        <v>0</v>
      </c>
      <c r="AD6">
        <v>1.93</v>
      </c>
      <c r="AE6">
        <v>100</v>
      </c>
      <c r="AF6">
        <v>0</v>
      </c>
      <c r="AG6">
        <v>0</v>
      </c>
      <c r="AH6">
        <v>48.2</v>
      </c>
      <c r="AI6">
        <v>102.01</v>
      </c>
      <c r="AJ6">
        <v>48.2</v>
      </c>
      <c r="AK6">
        <v>79.489999999999995</v>
      </c>
      <c r="AL6">
        <v>150</v>
      </c>
      <c r="AM6">
        <v>0</v>
      </c>
      <c r="AN6">
        <v>100</v>
      </c>
    </row>
    <row r="7" spans="1:40">
      <c r="A7" t="s">
        <v>237</v>
      </c>
      <c r="B7" t="s">
        <v>280</v>
      </c>
      <c r="C7" t="s">
        <v>259</v>
      </c>
      <c r="G7" t="s">
        <v>49</v>
      </c>
      <c r="H7" s="73">
        <v>96.88</v>
      </c>
      <c r="I7" s="46">
        <v>0</v>
      </c>
      <c r="J7" s="46">
        <v>2.67</v>
      </c>
      <c r="K7" s="46">
        <v>0</v>
      </c>
      <c r="L7" s="46">
        <v>1.93</v>
      </c>
      <c r="M7" s="74">
        <v>0</v>
      </c>
      <c r="N7" s="73">
        <v>181.5</v>
      </c>
      <c r="O7" s="46">
        <v>384.17</v>
      </c>
      <c r="P7" s="46">
        <v>0</v>
      </c>
      <c r="Q7" s="46">
        <v>0</v>
      </c>
      <c r="R7" s="46">
        <v>0</v>
      </c>
      <c r="S7" s="74">
        <v>0</v>
      </c>
      <c r="W7">
        <v>2.67</v>
      </c>
      <c r="X7">
        <v>0</v>
      </c>
      <c r="Y7">
        <v>0.48</v>
      </c>
      <c r="Z7">
        <v>0</v>
      </c>
      <c r="AA7">
        <v>34.17</v>
      </c>
      <c r="AB7">
        <v>0</v>
      </c>
      <c r="AC7">
        <v>0</v>
      </c>
      <c r="AD7">
        <v>1.93</v>
      </c>
      <c r="AE7">
        <v>100</v>
      </c>
      <c r="AF7">
        <v>0</v>
      </c>
      <c r="AG7">
        <v>0</v>
      </c>
      <c r="AH7">
        <v>48.2</v>
      </c>
      <c r="AI7">
        <v>102.01</v>
      </c>
      <c r="AJ7">
        <v>48.2</v>
      </c>
      <c r="AK7">
        <v>79.489999999999995</v>
      </c>
      <c r="AL7">
        <v>150</v>
      </c>
      <c r="AM7">
        <v>0</v>
      </c>
      <c r="AN7">
        <v>100</v>
      </c>
    </row>
    <row r="8" spans="1:40">
      <c r="A8" t="s">
        <v>238</v>
      </c>
      <c r="B8" t="s">
        <v>315</v>
      </c>
      <c r="C8" t="s">
        <v>231</v>
      </c>
      <c r="G8" t="s">
        <v>50</v>
      </c>
      <c r="H8" s="73">
        <v>96.88</v>
      </c>
      <c r="I8" s="46">
        <v>0</v>
      </c>
      <c r="J8" s="46">
        <v>2.67</v>
      </c>
      <c r="K8" s="46">
        <v>0</v>
      </c>
      <c r="L8" s="46">
        <v>1.93</v>
      </c>
      <c r="M8" s="74">
        <v>0</v>
      </c>
      <c r="N8" s="73">
        <v>181.5</v>
      </c>
      <c r="O8" s="46">
        <v>384.17</v>
      </c>
      <c r="P8" s="46">
        <v>0</v>
      </c>
      <c r="Q8" s="46">
        <v>0</v>
      </c>
      <c r="R8" s="46">
        <v>0</v>
      </c>
      <c r="S8" s="74">
        <v>0</v>
      </c>
      <c r="W8">
        <v>2.67</v>
      </c>
      <c r="X8">
        <v>0</v>
      </c>
      <c r="Y8">
        <v>0.48</v>
      </c>
      <c r="Z8">
        <v>0</v>
      </c>
      <c r="AA8">
        <v>34.17</v>
      </c>
      <c r="AB8">
        <v>0</v>
      </c>
      <c r="AC8">
        <v>0</v>
      </c>
      <c r="AD8">
        <v>1.93</v>
      </c>
      <c r="AE8">
        <v>100</v>
      </c>
      <c r="AF8">
        <v>0</v>
      </c>
      <c r="AG8">
        <v>0</v>
      </c>
      <c r="AH8">
        <v>48.2</v>
      </c>
      <c r="AI8">
        <v>102.01</v>
      </c>
      <c r="AJ8">
        <v>48.2</v>
      </c>
      <c r="AK8">
        <v>79.489999999999995</v>
      </c>
      <c r="AL8">
        <v>150</v>
      </c>
      <c r="AM8">
        <v>0</v>
      </c>
      <c r="AN8">
        <v>100</v>
      </c>
    </row>
    <row r="9" spans="1:40">
      <c r="A9" t="s">
        <v>239</v>
      </c>
      <c r="B9" t="s">
        <v>335</v>
      </c>
      <c r="C9" t="s">
        <v>232</v>
      </c>
      <c r="G9" t="s">
        <v>51</v>
      </c>
      <c r="H9" s="73">
        <v>96.88</v>
      </c>
      <c r="I9" s="46">
        <v>0</v>
      </c>
      <c r="J9" s="46">
        <v>2.67</v>
      </c>
      <c r="K9" s="46">
        <v>0</v>
      </c>
      <c r="L9" s="46">
        <v>1.93</v>
      </c>
      <c r="M9" s="74">
        <v>0</v>
      </c>
      <c r="N9" s="73">
        <v>181.5</v>
      </c>
      <c r="O9" s="46">
        <v>384.17</v>
      </c>
      <c r="P9" s="46">
        <v>0</v>
      </c>
      <c r="Q9" s="46">
        <v>0</v>
      </c>
      <c r="R9" s="46">
        <v>0</v>
      </c>
      <c r="S9" s="74">
        <v>0</v>
      </c>
      <c r="W9">
        <v>2.67</v>
      </c>
      <c r="X9">
        <v>0</v>
      </c>
      <c r="Y9">
        <v>0.48</v>
      </c>
      <c r="Z9">
        <v>0</v>
      </c>
      <c r="AA9">
        <v>34.17</v>
      </c>
      <c r="AB9">
        <v>0</v>
      </c>
      <c r="AC9">
        <v>0</v>
      </c>
      <c r="AD9">
        <v>1.93</v>
      </c>
      <c r="AE9">
        <v>100</v>
      </c>
      <c r="AF9">
        <v>0</v>
      </c>
      <c r="AG9">
        <v>0</v>
      </c>
      <c r="AH9">
        <v>48.2</v>
      </c>
      <c r="AI9">
        <v>102.01</v>
      </c>
      <c r="AJ9">
        <v>48.2</v>
      </c>
      <c r="AK9">
        <v>79.489999999999995</v>
      </c>
      <c r="AL9">
        <v>150</v>
      </c>
      <c r="AM9">
        <v>0</v>
      </c>
      <c r="AN9">
        <v>100</v>
      </c>
    </row>
    <row r="10" spans="1:40">
      <c r="A10" t="s">
        <v>260</v>
      </c>
      <c r="C10" t="s">
        <v>233</v>
      </c>
      <c r="G10" t="s">
        <v>52</v>
      </c>
      <c r="H10" s="73">
        <v>96.88</v>
      </c>
      <c r="I10" s="46">
        <v>0</v>
      </c>
      <c r="J10" s="46">
        <v>2.67</v>
      </c>
      <c r="K10" s="46">
        <v>0</v>
      </c>
      <c r="L10" s="46">
        <v>1.93</v>
      </c>
      <c r="M10" s="74">
        <v>0</v>
      </c>
      <c r="N10" s="73">
        <v>181.5</v>
      </c>
      <c r="O10" s="46">
        <v>384.17</v>
      </c>
      <c r="P10" s="46">
        <v>0</v>
      </c>
      <c r="Q10" s="46">
        <v>0</v>
      </c>
      <c r="R10" s="46">
        <v>0</v>
      </c>
      <c r="S10" s="74">
        <v>0</v>
      </c>
      <c r="W10">
        <v>2.67</v>
      </c>
      <c r="X10">
        <v>0</v>
      </c>
      <c r="Y10">
        <v>0.48</v>
      </c>
      <c r="Z10">
        <v>0</v>
      </c>
      <c r="AA10">
        <v>34.17</v>
      </c>
      <c r="AB10">
        <v>0</v>
      </c>
      <c r="AC10">
        <v>0</v>
      </c>
      <c r="AD10">
        <v>1.93</v>
      </c>
      <c r="AE10">
        <v>100</v>
      </c>
      <c r="AF10">
        <v>0</v>
      </c>
      <c r="AG10">
        <v>0</v>
      </c>
      <c r="AH10">
        <v>48.2</v>
      </c>
      <c r="AI10">
        <v>102.01</v>
      </c>
      <c r="AJ10">
        <v>48.2</v>
      </c>
      <c r="AK10">
        <v>79.489999999999995</v>
      </c>
      <c r="AL10">
        <v>150</v>
      </c>
      <c r="AM10">
        <v>0</v>
      </c>
      <c r="AN10">
        <v>100</v>
      </c>
    </row>
    <row r="11" spans="1:40">
      <c r="A11" t="s">
        <v>240</v>
      </c>
      <c r="C11" t="s">
        <v>316</v>
      </c>
      <c r="G11" t="s">
        <v>53</v>
      </c>
      <c r="H11" s="73">
        <v>96.830000000000013</v>
      </c>
      <c r="I11" s="46">
        <v>0</v>
      </c>
      <c r="J11" s="46">
        <v>2.67</v>
      </c>
      <c r="K11" s="46">
        <v>0</v>
      </c>
      <c r="L11" s="46">
        <v>1.93</v>
      </c>
      <c r="M11" s="74">
        <v>0</v>
      </c>
      <c r="N11" s="73">
        <v>181.5</v>
      </c>
      <c r="O11" s="46">
        <v>384.17</v>
      </c>
      <c r="P11" s="46">
        <v>0</v>
      </c>
      <c r="Q11" s="46">
        <v>0</v>
      </c>
      <c r="R11" s="46">
        <v>0</v>
      </c>
      <c r="S11" s="74">
        <v>0</v>
      </c>
      <c r="W11">
        <v>2.67</v>
      </c>
      <c r="X11">
        <v>0</v>
      </c>
      <c r="Y11">
        <v>0.43</v>
      </c>
      <c r="Z11">
        <v>0</v>
      </c>
      <c r="AA11">
        <v>34.17</v>
      </c>
      <c r="AB11">
        <v>0</v>
      </c>
      <c r="AC11">
        <v>0</v>
      </c>
      <c r="AD11">
        <v>1.93</v>
      </c>
      <c r="AE11">
        <v>100</v>
      </c>
      <c r="AF11">
        <v>0</v>
      </c>
      <c r="AG11">
        <v>0</v>
      </c>
      <c r="AH11">
        <v>48.2</v>
      </c>
      <c r="AI11">
        <v>102.01</v>
      </c>
      <c r="AJ11">
        <v>48.2</v>
      </c>
      <c r="AK11">
        <v>79.489999999999995</v>
      </c>
      <c r="AL11">
        <v>150</v>
      </c>
      <c r="AM11">
        <v>0</v>
      </c>
      <c r="AN11">
        <v>100</v>
      </c>
    </row>
    <row r="12" spans="1:40">
      <c r="A12" t="s">
        <v>241</v>
      </c>
      <c r="C12" t="s">
        <v>336</v>
      </c>
      <c r="G12" t="s">
        <v>54</v>
      </c>
      <c r="H12" s="73">
        <v>96.830000000000013</v>
      </c>
      <c r="I12" s="46">
        <v>0</v>
      </c>
      <c r="J12" s="46">
        <v>2.67</v>
      </c>
      <c r="K12" s="46">
        <v>0</v>
      </c>
      <c r="L12" s="46">
        <v>1.93</v>
      </c>
      <c r="M12" s="74">
        <v>0</v>
      </c>
      <c r="N12" s="73">
        <v>181.5</v>
      </c>
      <c r="O12" s="46">
        <v>384.17</v>
      </c>
      <c r="P12" s="46">
        <v>0</v>
      </c>
      <c r="Q12" s="46">
        <v>0</v>
      </c>
      <c r="R12" s="46">
        <v>0</v>
      </c>
      <c r="S12" s="74">
        <v>0</v>
      </c>
      <c r="W12">
        <v>2.67</v>
      </c>
      <c r="X12">
        <v>0</v>
      </c>
      <c r="Y12">
        <v>0.43</v>
      </c>
      <c r="Z12">
        <v>0</v>
      </c>
      <c r="AA12">
        <v>34.17</v>
      </c>
      <c r="AB12">
        <v>0</v>
      </c>
      <c r="AC12">
        <v>0</v>
      </c>
      <c r="AD12">
        <v>1.93</v>
      </c>
      <c r="AE12">
        <v>100</v>
      </c>
      <c r="AF12">
        <v>0</v>
      </c>
      <c r="AG12">
        <v>0</v>
      </c>
      <c r="AH12">
        <v>48.2</v>
      </c>
      <c r="AI12">
        <v>102.01</v>
      </c>
      <c r="AJ12">
        <v>48.2</v>
      </c>
      <c r="AK12">
        <v>79.489999999999995</v>
      </c>
      <c r="AL12">
        <v>150</v>
      </c>
      <c r="AM12">
        <v>0</v>
      </c>
      <c r="AN12">
        <v>100</v>
      </c>
    </row>
    <row r="13" spans="1:40">
      <c r="A13" t="s">
        <v>242</v>
      </c>
      <c r="G13" t="s">
        <v>55</v>
      </c>
      <c r="H13" s="73">
        <v>96.830000000000013</v>
      </c>
      <c r="I13" s="46">
        <v>0</v>
      </c>
      <c r="J13" s="46">
        <v>2.67</v>
      </c>
      <c r="K13" s="46">
        <v>0</v>
      </c>
      <c r="L13" s="46">
        <v>1.93</v>
      </c>
      <c r="M13" s="74">
        <v>0</v>
      </c>
      <c r="N13" s="73">
        <v>181.5</v>
      </c>
      <c r="O13" s="46">
        <v>384.17</v>
      </c>
      <c r="P13" s="46">
        <v>0</v>
      </c>
      <c r="Q13" s="46">
        <v>0</v>
      </c>
      <c r="R13" s="46">
        <v>0</v>
      </c>
      <c r="S13" s="74">
        <v>0</v>
      </c>
      <c r="W13">
        <v>2.67</v>
      </c>
      <c r="X13">
        <v>0</v>
      </c>
      <c r="Y13">
        <v>0.43</v>
      </c>
      <c r="Z13">
        <v>0</v>
      </c>
      <c r="AA13">
        <v>34.17</v>
      </c>
      <c r="AB13">
        <v>0</v>
      </c>
      <c r="AC13">
        <v>0</v>
      </c>
      <c r="AD13">
        <v>1.93</v>
      </c>
      <c r="AE13">
        <v>100</v>
      </c>
      <c r="AF13">
        <v>0</v>
      </c>
      <c r="AG13">
        <v>0</v>
      </c>
      <c r="AH13">
        <v>48.2</v>
      </c>
      <c r="AI13">
        <v>102.01</v>
      </c>
      <c r="AJ13">
        <v>48.2</v>
      </c>
      <c r="AK13">
        <v>79.489999999999995</v>
      </c>
      <c r="AL13">
        <v>150</v>
      </c>
      <c r="AM13">
        <v>0</v>
      </c>
      <c r="AN13">
        <v>100</v>
      </c>
    </row>
    <row r="14" spans="1:40">
      <c r="A14" t="s">
        <v>243</v>
      </c>
      <c r="G14" t="s">
        <v>56</v>
      </c>
      <c r="H14" s="73">
        <v>96.830000000000013</v>
      </c>
      <c r="I14" s="46">
        <v>0</v>
      </c>
      <c r="J14" s="46">
        <v>2.67</v>
      </c>
      <c r="K14" s="46">
        <v>0</v>
      </c>
      <c r="L14" s="46">
        <v>1.93</v>
      </c>
      <c r="M14" s="74">
        <v>0</v>
      </c>
      <c r="N14" s="73">
        <v>181.5</v>
      </c>
      <c r="O14" s="46">
        <v>384.17</v>
      </c>
      <c r="P14" s="46">
        <v>0</v>
      </c>
      <c r="Q14" s="46">
        <v>0</v>
      </c>
      <c r="R14" s="46">
        <v>0</v>
      </c>
      <c r="S14" s="74">
        <v>0</v>
      </c>
      <c r="W14">
        <v>2.67</v>
      </c>
      <c r="X14">
        <v>0</v>
      </c>
      <c r="Y14">
        <v>0.43</v>
      </c>
      <c r="Z14">
        <v>0</v>
      </c>
      <c r="AA14">
        <v>34.17</v>
      </c>
      <c r="AB14">
        <v>0</v>
      </c>
      <c r="AC14">
        <v>0</v>
      </c>
      <c r="AD14">
        <v>1.93</v>
      </c>
      <c r="AE14">
        <v>100</v>
      </c>
      <c r="AF14">
        <v>0</v>
      </c>
      <c r="AG14">
        <v>0</v>
      </c>
      <c r="AH14">
        <v>48.2</v>
      </c>
      <c r="AI14">
        <v>102.01</v>
      </c>
      <c r="AJ14">
        <v>48.2</v>
      </c>
      <c r="AK14">
        <v>79.489999999999995</v>
      </c>
      <c r="AL14">
        <v>150</v>
      </c>
      <c r="AM14">
        <v>0</v>
      </c>
      <c r="AN14">
        <v>100</v>
      </c>
    </row>
    <row r="15" spans="1:40">
      <c r="A15" t="s">
        <v>244</v>
      </c>
      <c r="G15" t="s">
        <v>57</v>
      </c>
      <c r="H15" s="73">
        <v>96.830000000000013</v>
      </c>
      <c r="I15" s="46">
        <v>0</v>
      </c>
      <c r="J15" s="46">
        <v>2.57</v>
      </c>
      <c r="K15" s="46">
        <v>0</v>
      </c>
      <c r="L15" s="46">
        <v>1.93</v>
      </c>
      <c r="M15" s="74">
        <v>0</v>
      </c>
      <c r="N15" s="73">
        <v>181.5</v>
      </c>
      <c r="O15" s="46">
        <v>384.17</v>
      </c>
      <c r="P15" s="46">
        <v>0</v>
      </c>
      <c r="Q15" s="46">
        <v>0</v>
      </c>
      <c r="R15" s="46">
        <v>0</v>
      </c>
      <c r="S15" s="74">
        <v>0</v>
      </c>
      <c r="W15">
        <v>2.57</v>
      </c>
      <c r="X15">
        <v>0</v>
      </c>
      <c r="Y15">
        <v>0.43</v>
      </c>
      <c r="Z15">
        <v>0</v>
      </c>
      <c r="AA15">
        <v>34.17</v>
      </c>
      <c r="AB15">
        <v>0</v>
      </c>
      <c r="AC15">
        <v>0</v>
      </c>
      <c r="AD15">
        <v>1.93</v>
      </c>
      <c r="AE15">
        <v>100</v>
      </c>
      <c r="AF15">
        <v>0</v>
      </c>
      <c r="AG15">
        <v>0</v>
      </c>
      <c r="AH15">
        <v>48.2</v>
      </c>
      <c r="AI15">
        <v>102.01</v>
      </c>
      <c r="AJ15">
        <v>48.2</v>
      </c>
      <c r="AK15">
        <v>79.489999999999995</v>
      </c>
      <c r="AL15">
        <v>150</v>
      </c>
      <c r="AM15">
        <v>0</v>
      </c>
      <c r="AN15">
        <v>100</v>
      </c>
    </row>
    <row r="16" spans="1:40">
      <c r="A16" t="s">
        <v>245</v>
      </c>
      <c r="G16" t="s">
        <v>58</v>
      </c>
      <c r="H16" s="73">
        <v>96.830000000000013</v>
      </c>
      <c r="I16" s="46">
        <v>0</v>
      </c>
      <c r="J16" s="46">
        <v>2.57</v>
      </c>
      <c r="K16" s="46">
        <v>0</v>
      </c>
      <c r="L16" s="46">
        <v>1.93</v>
      </c>
      <c r="M16" s="74">
        <v>0</v>
      </c>
      <c r="N16" s="73">
        <v>181.5</v>
      </c>
      <c r="O16" s="46">
        <v>384.17</v>
      </c>
      <c r="P16" s="46">
        <v>0</v>
      </c>
      <c r="Q16" s="46">
        <v>0</v>
      </c>
      <c r="R16" s="46">
        <v>0</v>
      </c>
      <c r="S16" s="74">
        <v>0</v>
      </c>
      <c r="W16">
        <v>2.57</v>
      </c>
      <c r="X16">
        <v>0</v>
      </c>
      <c r="Y16">
        <v>0.43</v>
      </c>
      <c r="Z16">
        <v>0</v>
      </c>
      <c r="AA16">
        <v>34.17</v>
      </c>
      <c r="AB16">
        <v>0</v>
      </c>
      <c r="AC16">
        <v>0</v>
      </c>
      <c r="AD16">
        <v>1.93</v>
      </c>
      <c r="AE16">
        <v>100</v>
      </c>
      <c r="AF16">
        <v>0</v>
      </c>
      <c r="AG16">
        <v>0</v>
      </c>
      <c r="AH16">
        <v>48.2</v>
      </c>
      <c r="AI16">
        <v>102.01</v>
      </c>
      <c r="AJ16">
        <v>48.2</v>
      </c>
      <c r="AK16">
        <v>79.489999999999995</v>
      </c>
      <c r="AL16">
        <v>150</v>
      </c>
      <c r="AM16">
        <v>0</v>
      </c>
      <c r="AN16">
        <v>100</v>
      </c>
    </row>
    <row r="17" spans="1:40">
      <c r="A17" t="s">
        <v>246</v>
      </c>
      <c r="G17" t="s">
        <v>59</v>
      </c>
      <c r="H17" s="73">
        <v>96.830000000000013</v>
      </c>
      <c r="I17" s="46">
        <v>0</v>
      </c>
      <c r="J17" s="46">
        <v>2.57</v>
      </c>
      <c r="K17" s="46">
        <v>0</v>
      </c>
      <c r="L17" s="46">
        <v>1.93</v>
      </c>
      <c r="M17" s="74">
        <v>0</v>
      </c>
      <c r="N17" s="73">
        <v>181.5</v>
      </c>
      <c r="O17" s="46">
        <v>384.17</v>
      </c>
      <c r="P17" s="46">
        <v>0</v>
      </c>
      <c r="Q17" s="46">
        <v>0</v>
      </c>
      <c r="R17" s="46">
        <v>0</v>
      </c>
      <c r="S17" s="74">
        <v>0</v>
      </c>
      <c r="W17">
        <v>2.57</v>
      </c>
      <c r="X17">
        <v>0</v>
      </c>
      <c r="Y17">
        <v>0.43</v>
      </c>
      <c r="Z17">
        <v>0</v>
      </c>
      <c r="AA17">
        <v>34.17</v>
      </c>
      <c r="AB17">
        <v>0</v>
      </c>
      <c r="AC17">
        <v>0</v>
      </c>
      <c r="AD17">
        <v>1.93</v>
      </c>
      <c r="AE17">
        <v>100</v>
      </c>
      <c r="AF17">
        <v>0</v>
      </c>
      <c r="AG17">
        <v>0</v>
      </c>
      <c r="AH17">
        <v>48.2</v>
      </c>
      <c r="AI17">
        <v>102.01</v>
      </c>
      <c r="AJ17">
        <v>48.2</v>
      </c>
      <c r="AK17">
        <v>79.489999999999995</v>
      </c>
      <c r="AL17">
        <v>150</v>
      </c>
      <c r="AM17">
        <v>0</v>
      </c>
      <c r="AN17">
        <v>100</v>
      </c>
    </row>
    <row r="18" spans="1:40">
      <c r="A18" t="s">
        <v>247</v>
      </c>
      <c r="G18" t="s">
        <v>60</v>
      </c>
      <c r="H18" s="73">
        <v>96.830000000000013</v>
      </c>
      <c r="I18" s="46">
        <v>0</v>
      </c>
      <c r="J18" s="46">
        <v>2.57</v>
      </c>
      <c r="K18" s="46">
        <v>0</v>
      </c>
      <c r="L18" s="46">
        <v>1.93</v>
      </c>
      <c r="M18" s="74">
        <v>0</v>
      </c>
      <c r="N18" s="73">
        <v>181.5</v>
      </c>
      <c r="O18" s="46">
        <v>384.17</v>
      </c>
      <c r="P18" s="46">
        <v>0</v>
      </c>
      <c r="Q18" s="46">
        <v>0</v>
      </c>
      <c r="R18" s="46">
        <v>0</v>
      </c>
      <c r="S18" s="74">
        <v>0</v>
      </c>
      <c r="W18">
        <v>2.57</v>
      </c>
      <c r="X18">
        <v>0</v>
      </c>
      <c r="Y18">
        <v>0.43</v>
      </c>
      <c r="Z18">
        <v>0</v>
      </c>
      <c r="AA18">
        <v>34.17</v>
      </c>
      <c r="AB18">
        <v>0</v>
      </c>
      <c r="AC18">
        <v>0</v>
      </c>
      <c r="AD18">
        <v>1.93</v>
      </c>
      <c r="AE18">
        <v>100</v>
      </c>
      <c r="AF18">
        <v>0</v>
      </c>
      <c r="AG18">
        <v>0</v>
      </c>
      <c r="AH18">
        <v>48.2</v>
      </c>
      <c r="AI18">
        <v>102.01</v>
      </c>
      <c r="AJ18">
        <v>48.2</v>
      </c>
      <c r="AK18">
        <v>79.489999999999995</v>
      </c>
      <c r="AL18">
        <v>150</v>
      </c>
      <c r="AM18">
        <v>0</v>
      </c>
      <c r="AN18">
        <v>100</v>
      </c>
    </row>
    <row r="19" spans="1:40">
      <c r="A19" t="s">
        <v>261</v>
      </c>
      <c r="G19" t="s">
        <v>61</v>
      </c>
      <c r="H19" s="73">
        <v>96.830000000000013</v>
      </c>
      <c r="I19" s="46">
        <v>0</v>
      </c>
      <c r="J19" s="46">
        <v>2.57</v>
      </c>
      <c r="K19" s="46">
        <v>0</v>
      </c>
      <c r="L19" s="46">
        <v>1.93</v>
      </c>
      <c r="M19" s="74">
        <v>0</v>
      </c>
      <c r="N19" s="73">
        <v>181.5</v>
      </c>
      <c r="O19" s="46">
        <v>384.17</v>
      </c>
      <c r="P19" s="46">
        <v>0</v>
      </c>
      <c r="Q19" s="46">
        <v>0</v>
      </c>
      <c r="R19" s="46">
        <v>0</v>
      </c>
      <c r="S19" s="74">
        <v>0</v>
      </c>
      <c r="W19">
        <v>2.57</v>
      </c>
      <c r="X19">
        <v>0</v>
      </c>
      <c r="Y19">
        <v>0.43</v>
      </c>
      <c r="Z19">
        <v>0</v>
      </c>
      <c r="AA19">
        <v>34.17</v>
      </c>
      <c r="AB19">
        <v>0</v>
      </c>
      <c r="AC19">
        <v>0</v>
      </c>
      <c r="AD19">
        <v>1.93</v>
      </c>
      <c r="AE19">
        <v>100</v>
      </c>
      <c r="AF19">
        <v>0</v>
      </c>
      <c r="AG19">
        <v>0</v>
      </c>
      <c r="AH19">
        <v>48.2</v>
      </c>
      <c r="AI19">
        <v>102.01</v>
      </c>
      <c r="AJ19">
        <v>48.2</v>
      </c>
      <c r="AK19">
        <v>79.489999999999995</v>
      </c>
      <c r="AL19">
        <v>150</v>
      </c>
      <c r="AM19">
        <v>0</v>
      </c>
      <c r="AN19">
        <v>100</v>
      </c>
    </row>
    <row r="20" spans="1:40">
      <c r="A20" t="s">
        <v>262</v>
      </c>
      <c r="G20" t="s">
        <v>62</v>
      </c>
      <c r="H20" s="73">
        <v>96.830000000000013</v>
      </c>
      <c r="I20" s="46">
        <v>0</v>
      </c>
      <c r="J20" s="46">
        <v>2.57</v>
      </c>
      <c r="K20" s="46">
        <v>0</v>
      </c>
      <c r="L20" s="46">
        <v>1.93</v>
      </c>
      <c r="M20" s="74">
        <v>0</v>
      </c>
      <c r="N20" s="73">
        <v>181.5</v>
      </c>
      <c r="O20" s="46">
        <v>384.17</v>
      </c>
      <c r="P20" s="46">
        <v>0</v>
      </c>
      <c r="Q20" s="46">
        <v>0</v>
      </c>
      <c r="R20" s="46">
        <v>0</v>
      </c>
      <c r="S20" s="74">
        <v>0</v>
      </c>
      <c r="W20">
        <v>2.57</v>
      </c>
      <c r="X20">
        <v>0</v>
      </c>
      <c r="Y20">
        <v>0.43</v>
      </c>
      <c r="Z20">
        <v>0</v>
      </c>
      <c r="AA20">
        <v>34.17</v>
      </c>
      <c r="AB20">
        <v>0</v>
      </c>
      <c r="AC20">
        <v>0</v>
      </c>
      <c r="AD20">
        <v>1.93</v>
      </c>
      <c r="AE20">
        <v>100</v>
      </c>
      <c r="AF20">
        <v>0</v>
      </c>
      <c r="AG20">
        <v>0</v>
      </c>
      <c r="AH20">
        <v>48.2</v>
      </c>
      <c r="AI20">
        <v>102.01</v>
      </c>
      <c r="AJ20">
        <v>48.2</v>
      </c>
      <c r="AK20">
        <v>79.489999999999995</v>
      </c>
      <c r="AL20">
        <v>150</v>
      </c>
      <c r="AM20">
        <v>0</v>
      </c>
      <c r="AN20">
        <v>100</v>
      </c>
    </row>
    <row r="21" spans="1:40">
      <c r="A21" t="s">
        <v>248</v>
      </c>
      <c r="G21" t="s">
        <v>63</v>
      </c>
      <c r="H21" s="73">
        <v>96.830000000000013</v>
      </c>
      <c r="I21" s="46">
        <v>0</v>
      </c>
      <c r="J21" s="46">
        <v>2.57</v>
      </c>
      <c r="K21" s="46">
        <v>0</v>
      </c>
      <c r="L21" s="46">
        <v>1.93</v>
      </c>
      <c r="M21" s="74">
        <v>0</v>
      </c>
      <c r="N21" s="73">
        <v>181.5</v>
      </c>
      <c r="O21" s="46">
        <v>384.17</v>
      </c>
      <c r="P21" s="46">
        <v>0</v>
      </c>
      <c r="Q21" s="46">
        <v>0</v>
      </c>
      <c r="R21" s="46">
        <v>0</v>
      </c>
      <c r="S21" s="74">
        <v>0</v>
      </c>
      <c r="W21">
        <v>2.57</v>
      </c>
      <c r="X21">
        <v>0</v>
      </c>
      <c r="Y21">
        <v>0.43</v>
      </c>
      <c r="Z21">
        <v>0</v>
      </c>
      <c r="AA21">
        <v>34.17</v>
      </c>
      <c r="AB21">
        <v>0</v>
      </c>
      <c r="AC21">
        <v>0</v>
      </c>
      <c r="AD21">
        <v>1.93</v>
      </c>
      <c r="AE21">
        <v>100</v>
      </c>
      <c r="AF21">
        <v>0</v>
      </c>
      <c r="AG21">
        <v>0</v>
      </c>
      <c r="AH21">
        <v>48.2</v>
      </c>
      <c r="AI21">
        <v>102.01</v>
      </c>
      <c r="AJ21">
        <v>48.2</v>
      </c>
      <c r="AK21">
        <v>79.489999999999995</v>
      </c>
      <c r="AL21">
        <v>150</v>
      </c>
      <c r="AM21">
        <v>0</v>
      </c>
      <c r="AN21">
        <v>100</v>
      </c>
    </row>
    <row r="22" spans="1:40">
      <c r="A22" t="s">
        <v>249</v>
      </c>
      <c r="G22" t="s">
        <v>64</v>
      </c>
      <c r="H22" s="73">
        <v>96.830000000000013</v>
      </c>
      <c r="I22" s="46">
        <v>0</v>
      </c>
      <c r="J22" s="46">
        <v>2.57</v>
      </c>
      <c r="K22" s="46">
        <v>0</v>
      </c>
      <c r="L22" s="46">
        <v>1.93</v>
      </c>
      <c r="M22" s="74">
        <v>0</v>
      </c>
      <c r="N22" s="73">
        <v>181.5</v>
      </c>
      <c r="O22" s="46">
        <v>384.17</v>
      </c>
      <c r="P22" s="46">
        <v>0</v>
      </c>
      <c r="Q22" s="46">
        <v>0</v>
      </c>
      <c r="R22" s="46">
        <v>0</v>
      </c>
      <c r="S22" s="74">
        <v>0</v>
      </c>
      <c r="W22">
        <v>2.57</v>
      </c>
      <c r="X22">
        <v>0</v>
      </c>
      <c r="Y22">
        <v>0.43</v>
      </c>
      <c r="Z22">
        <v>0</v>
      </c>
      <c r="AA22">
        <v>34.17</v>
      </c>
      <c r="AB22">
        <v>0</v>
      </c>
      <c r="AC22">
        <v>0</v>
      </c>
      <c r="AD22">
        <v>1.93</v>
      </c>
      <c r="AE22">
        <v>100</v>
      </c>
      <c r="AF22">
        <v>0</v>
      </c>
      <c r="AG22">
        <v>0</v>
      </c>
      <c r="AH22">
        <v>48.2</v>
      </c>
      <c r="AI22">
        <v>102.01</v>
      </c>
      <c r="AJ22">
        <v>48.2</v>
      </c>
      <c r="AK22">
        <v>79.489999999999995</v>
      </c>
      <c r="AL22">
        <v>150</v>
      </c>
      <c r="AM22">
        <v>0</v>
      </c>
      <c r="AN22">
        <v>100</v>
      </c>
    </row>
    <row r="23" spans="1:40">
      <c r="A23" t="s">
        <v>250</v>
      </c>
      <c r="G23" t="s">
        <v>65</v>
      </c>
      <c r="H23" s="73">
        <v>96.830000000000013</v>
      </c>
      <c r="I23" s="46">
        <v>0</v>
      </c>
      <c r="J23" s="46">
        <v>2.57</v>
      </c>
      <c r="K23" s="46">
        <v>0</v>
      </c>
      <c r="L23" s="46">
        <v>1.93</v>
      </c>
      <c r="M23" s="74">
        <v>0</v>
      </c>
      <c r="N23" s="73">
        <v>181.5</v>
      </c>
      <c r="O23" s="46">
        <v>384.17</v>
      </c>
      <c r="P23" s="46">
        <v>0</v>
      </c>
      <c r="Q23" s="46">
        <v>0</v>
      </c>
      <c r="R23" s="46">
        <v>0</v>
      </c>
      <c r="S23" s="74">
        <v>0</v>
      </c>
      <c r="W23">
        <v>2.57</v>
      </c>
      <c r="X23">
        <v>0</v>
      </c>
      <c r="Y23">
        <v>0.43</v>
      </c>
      <c r="Z23">
        <v>0</v>
      </c>
      <c r="AA23">
        <v>34.17</v>
      </c>
      <c r="AB23">
        <v>0</v>
      </c>
      <c r="AC23">
        <v>0</v>
      </c>
      <c r="AD23">
        <v>1.93</v>
      </c>
      <c r="AE23">
        <v>100</v>
      </c>
      <c r="AF23">
        <v>0</v>
      </c>
      <c r="AG23">
        <v>0</v>
      </c>
      <c r="AH23">
        <v>48.2</v>
      </c>
      <c r="AI23">
        <v>102.01</v>
      </c>
      <c r="AJ23">
        <v>48.2</v>
      </c>
      <c r="AK23">
        <v>79.489999999999995</v>
      </c>
      <c r="AL23">
        <v>150</v>
      </c>
      <c r="AM23">
        <v>0</v>
      </c>
      <c r="AN23">
        <v>100</v>
      </c>
    </row>
    <row r="24" spans="1:40">
      <c r="A24" t="s">
        <v>251</v>
      </c>
      <c r="G24" t="s">
        <v>66</v>
      </c>
      <c r="H24" s="73">
        <v>96.830000000000013</v>
      </c>
      <c r="I24" s="46">
        <v>0</v>
      </c>
      <c r="J24" s="46">
        <v>2.57</v>
      </c>
      <c r="K24" s="46">
        <v>0</v>
      </c>
      <c r="L24" s="46">
        <v>1.93</v>
      </c>
      <c r="M24" s="74">
        <v>0</v>
      </c>
      <c r="N24" s="73">
        <v>181.5</v>
      </c>
      <c r="O24" s="46">
        <v>384.17</v>
      </c>
      <c r="P24" s="46">
        <v>0</v>
      </c>
      <c r="Q24" s="46">
        <v>0</v>
      </c>
      <c r="R24" s="46">
        <v>0</v>
      </c>
      <c r="S24" s="74">
        <v>0</v>
      </c>
      <c r="W24">
        <v>2.57</v>
      </c>
      <c r="X24">
        <v>0</v>
      </c>
      <c r="Y24">
        <v>0.43</v>
      </c>
      <c r="Z24">
        <v>0</v>
      </c>
      <c r="AA24">
        <v>34.17</v>
      </c>
      <c r="AB24">
        <v>0</v>
      </c>
      <c r="AC24">
        <v>0</v>
      </c>
      <c r="AD24">
        <v>1.93</v>
      </c>
      <c r="AE24">
        <v>100</v>
      </c>
      <c r="AF24">
        <v>0</v>
      </c>
      <c r="AG24">
        <v>0</v>
      </c>
      <c r="AH24">
        <v>48.2</v>
      </c>
      <c r="AI24">
        <v>102.01</v>
      </c>
      <c r="AJ24">
        <v>48.2</v>
      </c>
      <c r="AK24">
        <v>79.489999999999995</v>
      </c>
      <c r="AL24">
        <v>150</v>
      </c>
      <c r="AM24">
        <v>0</v>
      </c>
      <c r="AN24">
        <v>100</v>
      </c>
    </row>
    <row r="25" spans="1:40">
      <c r="A25" t="s">
        <v>252</v>
      </c>
      <c r="G25" t="s">
        <v>67</v>
      </c>
      <c r="H25" s="73">
        <v>96.830000000000013</v>
      </c>
      <c r="I25" s="46">
        <v>0</v>
      </c>
      <c r="J25" s="46">
        <v>2.57</v>
      </c>
      <c r="K25" s="46">
        <v>0</v>
      </c>
      <c r="L25" s="46">
        <v>1.93</v>
      </c>
      <c r="M25" s="74">
        <v>0</v>
      </c>
      <c r="N25" s="73">
        <v>181.5</v>
      </c>
      <c r="O25" s="46">
        <v>384.17</v>
      </c>
      <c r="P25" s="46">
        <v>0</v>
      </c>
      <c r="Q25" s="46">
        <v>0</v>
      </c>
      <c r="R25" s="46">
        <v>0</v>
      </c>
      <c r="S25" s="74">
        <v>0</v>
      </c>
      <c r="W25">
        <v>2.57</v>
      </c>
      <c r="X25">
        <v>0</v>
      </c>
      <c r="Y25">
        <v>0.43</v>
      </c>
      <c r="Z25">
        <v>0</v>
      </c>
      <c r="AA25">
        <v>34.17</v>
      </c>
      <c r="AB25">
        <v>0</v>
      </c>
      <c r="AC25">
        <v>0</v>
      </c>
      <c r="AD25">
        <v>1.93</v>
      </c>
      <c r="AE25">
        <v>100</v>
      </c>
      <c r="AF25">
        <v>0</v>
      </c>
      <c r="AG25">
        <v>0</v>
      </c>
      <c r="AH25">
        <v>48.2</v>
      </c>
      <c r="AI25">
        <v>102.01</v>
      </c>
      <c r="AJ25">
        <v>48.2</v>
      </c>
      <c r="AK25">
        <v>79.489999999999995</v>
      </c>
      <c r="AL25">
        <v>150</v>
      </c>
      <c r="AM25">
        <v>0</v>
      </c>
      <c r="AN25">
        <v>100</v>
      </c>
    </row>
    <row r="26" spans="1:40">
      <c r="A26" t="s">
        <v>253</v>
      </c>
      <c r="G26" t="s">
        <v>68</v>
      </c>
      <c r="H26" s="73">
        <v>96.830000000000013</v>
      </c>
      <c r="I26" s="46">
        <v>0</v>
      </c>
      <c r="J26" s="46">
        <v>2.57</v>
      </c>
      <c r="K26" s="46">
        <v>0</v>
      </c>
      <c r="L26" s="46">
        <v>1.93</v>
      </c>
      <c r="M26" s="74">
        <v>0</v>
      </c>
      <c r="N26" s="73">
        <v>181.5</v>
      </c>
      <c r="O26" s="46">
        <v>384.17</v>
      </c>
      <c r="P26" s="46">
        <v>0</v>
      </c>
      <c r="Q26" s="46">
        <v>0</v>
      </c>
      <c r="R26" s="46">
        <v>0</v>
      </c>
      <c r="S26" s="74">
        <v>0</v>
      </c>
      <c r="W26">
        <v>2.57</v>
      </c>
      <c r="X26">
        <v>0</v>
      </c>
      <c r="Y26">
        <v>0.43</v>
      </c>
      <c r="Z26">
        <v>0</v>
      </c>
      <c r="AA26">
        <v>34.17</v>
      </c>
      <c r="AB26">
        <v>0</v>
      </c>
      <c r="AC26">
        <v>0</v>
      </c>
      <c r="AD26">
        <v>1.93</v>
      </c>
      <c r="AE26">
        <v>100</v>
      </c>
      <c r="AF26">
        <v>0</v>
      </c>
      <c r="AG26">
        <v>0</v>
      </c>
      <c r="AH26">
        <v>48.2</v>
      </c>
      <c r="AI26">
        <v>102.01</v>
      </c>
      <c r="AJ26">
        <v>48.2</v>
      </c>
      <c r="AK26">
        <v>79.489999999999995</v>
      </c>
      <c r="AL26">
        <v>150</v>
      </c>
      <c r="AM26">
        <v>0</v>
      </c>
      <c r="AN26">
        <v>100</v>
      </c>
    </row>
    <row r="27" spans="1:40">
      <c r="A27" t="s">
        <v>254</v>
      </c>
      <c r="G27" t="s">
        <v>69</v>
      </c>
      <c r="H27" s="73">
        <v>96.830000000000013</v>
      </c>
      <c r="I27" s="46">
        <v>0</v>
      </c>
      <c r="J27" s="46">
        <v>2.57</v>
      </c>
      <c r="K27" s="46">
        <v>0</v>
      </c>
      <c r="L27" s="46">
        <v>1.93</v>
      </c>
      <c r="M27" s="74">
        <v>0</v>
      </c>
      <c r="N27" s="73">
        <v>182.66</v>
      </c>
      <c r="O27" s="46">
        <v>450</v>
      </c>
      <c r="P27" s="46">
        <v>0</v>
      </c>
      <c r="Q27" s="46">
        <v>0</v>
      </c>
      <c r="R27" s="46">
        <v>0</v>
      </c>
      <c r="S27" s="74">
        <v>0</v>
      </c>
      <c r="W27">
        <v>2.57</v>
      </c>
      <c r="X27">
        <v>0</v>
      </c>
      <c r="Y27">
        <v>0.43</v>
      </c>
      <c r="Z27">
        <v>100</v>
      </c>
      <c r="AA27">
        <v>0</v>
      </c>
      <c r="AB27">
        <v>100</v>
      </c>
      <c r="AC27">
        <v>0</v>
      </c>
      <c r="AD27">
        <v>1.93</v>
      </c>
      <c r="AE27">
        <v>0</v>
      </c>
      <c r="AF27">
        <v>0</v>
      </c>
      <c r="AG27">
        <v>0</v>
      </c>
      <c r="AH27">
        <v>48.2</v>
      </c>
      <c r="AI27">
        <v>182.66</v>
      </c>
      <c r="AJ27">
        <v>48.2</v>
      </c>
      <c r="AK27">
        <v>0</v>
      </c>
      <c r="AL27">
        <v>150</v>
      </c>
      <c r="AM27">
        <v>0</v>
      </c>
      <c r="AN27">
        <v>100</v>
      </c>
    </row>
    <row r="28" spans="1:40">
      <c r="A28" t="s">
        <v>255</v>
      </c>
      <c r="G28" t="s">
        <v>70</v>
      </c>
      <c r="H28" s="73">
        <v>96.830000000000013</v>
      </c>
      <c r="I28" s="46">
        <v>0</v>
      </c>
      <c r="J28" s="46">
        <v>2.57</v>
      </c>
      <c r="K28" s="46">
        <v>0</v>
      </c>
      <c r="L28" s="46">
        <v>1.93</v>
      </c>
      <c r="M28" s="74">
        <v>0</v>
      </c>
      <c r="N28" s="73">
        <v>182.66</v>
      </c>
      <c r="O28" s="46">
        <v>450</v>
      </c>
      <c r="P28" s="46">
        <v>0</v>
      </c>
      <c r="Q28" s="46">
        <v>0</v>
      </c>
      <c r="R28" s="46">
        <v>0</v>
      </c>
      <c r="S28" s="74">
        <v>0</v>
      </c>
      <c r="W28">
        <v>2.57</v>
      </c>
      <c r="X28">
        <v>0</v>
      </c>
      <c r="Y28">
        <v>0.43</v>
      </c>
      <c r="Z28">
        <v>100</v>
      </c>
      <c r="AA28">
        <v>0</v>
      </c>
      <c r="AB28">
        <v>100</v>
      </c>
      <c r="AC28">
        <v>0</v>
      </c>
      <c r="AD28">
        <v>1.93</v>
      </c>
      <c r="AE28">
        <v>0</v>
      </c>
      <c r="AF28">
        <v>0</v>
      </c>
      <c r="AG28">
        <v>0</v>
      </c>
      <c r="AH28">
        <v>48.2</v>
      </c>
      <c r="AI28">
        <v>182.66</v>
      </c>
      <c r="AJ28">
        <v>48.2</v>
      </c>
      <c r="AK28">
        <v>0</v>
      </c>
      <c r="AL28">
        <v>150</v>
      </c>
      <c r="AM28">
        <v>0</v>
      </c>
      <c r="AN28">
        <v>100</v>
      </c>
    </row>
    <row r="29" spans="1:40">
      <c r="A29" t="s">
        <v>263</v>
      </c>
      <c r="G29" t="s">
        <v>71</v>
      </c>
      <c r="H29" s="73">
        <v>96.830000000000013</v>
      </c>
      <c r="I29" s="46">
        <v>0</v>
      </c>
      <c r="J29" s="46">
        <v>2.57</v>
      </c>
      <c r="K29" s="46">
        <v>0</v>
      </c>
      <c r="L29" s="46">
        <v>1.93</v>
      </c>
      <c r="M29" s="74">
        <v>0</v>
      </c>
      <c r="N29" s="73">
        <v>182.66</v>
      </c>
      <c r="O29" s="46">
        <v>450</v>
      </c>
      <c r="P29" s="46">
        <v>0</v>
      </c>
      <c r="Q29" s="46">
        <v>0</v>
      </c>
      <c r="R29" s="46">
        <v>0</v>
      </c>
      <c r="S29" s="74">
        <v>0</v>
      </c>
      <c r="W29">
        <v>2.57</v>
      </c>
      <c r="X29">
        <v>0</v>
      </c>
      <c r="Y29">
        <v>0.43</v>
      </c>
      <c r="Z29">
        <v>100</v>
      </c>
      <c r="AA29">
        <v>0</v>
      </c>
      <c r="AB29">
        <v>100</v>
      </c>
      <c r="AC29">
        <v>0</v>
      </c>
      <c r="AD29">
        <v>1.93</v>
      </c>
      <c r="AE29">
        <v>0</v>
      </c>
      <c r="AF29">
        <v>0</v>
      </c>
      <c r="AG29">
        <v>0</v>
      </c>
      <c r="AH29">
        <v>48.2</v>
      </c>
      <c r="AI29">
        <v>182.66</v>
      </c>
      <c r="AJ29">
        <v>48.2</v>
      </c>
      <c r="AK29">
        <v>0</v>
      </c>
      <c r="AL29">
        <v>150</v>
      </c>
      <c r="AM29">
        <v>0</v>
      </c>
      <c r="AN29">
        <v>100</v>
      </c>
    </row>
    <row r="30" spans="1:40">
      <c r="A30" t="s">
        <v>264</v>
      </c>
      <c r="G30" t="s">
        <v>72</v>
      </c>
      <c r="H30" s="73">
        <v>96.830000000000013</v>
      </c>
      <c r="I30" s="46">
        <v>0</v>
      </c>
      <c r="J30" s="46">
        <v>2.57</v>
      </c>
      <c r="K30" s="46">
        <v>0</v>
      </c>
      <c r="L30" s="46">
        <v>1.93</v>
      </c>
      <c r="M30" s="74">
        <v>0</v>
      </c>
      <c r="N30" s="73">
        <v>182.66</v>
      </c>
      <c r="O30" s="46">
        <v>450</v>
      </c>
      <c r="P30" s="46">
        <v>0</v>
      </c>
      <c r="Q30" s="46">
        <v>0</v>
      </c>
      <c r="R30" s="46">
        <v>0</v>
      </c>
      <c r="S30" s="74">
        <v>0</v>
      </c>
      <c r="W30">
        <v>2.57</v>
      </c>
      <c r="X30">
        <v>0</v>
      </c>
      <c r="Y30">
        <v>0.43</v>
      </c>
      <c r="Z30">
        <v>100</v>
      </c>
      <c r="AA30">
        <v>0</v>
      </c>
      <c r="AB30">
        <v>100</v>
      </c>
      <c r="AC30">
        <v>0</v>
      </c>
      <c r="AD30">
        <v>1.93</v>
      </c>
      <c r="AE30">
        <v>0</v>
      </c>
      <c r="AF30">
        <v>0</v>
      </c>
      <c r="AG30">
        <v>0</v>
      </c>
      <c r="AH30">
        <v>48.2</v>
      </c>
      <c r="AI30">
        <v>182.66</v>
      </c>
      <c r="AJ30">
        <v>48.2</v>
      </c>
      <c r="AK30">
        <v>0</v>
      </c>
      <c r="AL30">
        <v>150</v>
      </c>
      <c r="AM30">
        <v>0</v>
      </c>
      <c r="AN30">
        <v>100</v>
      </c>
    </row>
    <row r="31" spans="1:40">
      <c r="A31" t="s">
        <v>274</v>
      </c>
      <c r="G31" t="s">
        <v>73</v>
      </c>
      <c r="H31" s="73">
        <v>96.98</v>
      </c>
      <c r="I31" s="46">
        <v>0</v>
      </c>
      <c r="J31" s="46">
        <v>2.57</v>
      </c>
      <c r="K31" s="46">
        <v>0</v>
      </c>
      <c r="L31" s="46">
        <v>1.93</v>
      </c>
      <c r="M31" s="74">
        <v>0</v>
      </c>
      <c r="N31" s="73">
        <v>182.66</v>
      </c>
      <c r="O31" s="46">
        <v>450</v>
      </c>
      <c r="P31" s="46">
        <v>0</v>
      </c>
      <c r="Q31" s="46">
        <v>0</v>
      </c>
      <c r="R31" s="46">
        <v>0</v>
      </c>
      <c r="S31" s="74">
        <v>0</v>
      </c>
      <c r="W31">
        <v>2.57</v>
      </c>
      <c r="X31">
        <v>0</v>
      </c>
      <c r="Y31">
        <v>0.57999999999999996</v>
      </c>
      <c r="Z31">
        <v>100</v>
      </c>
      <c r="AA31">
        <v>0</v>
      </c>
      <c r="AB31">
        <v>100</v>
      </c>
      <c r="AC31">
        <v>0</v>
      </c>
      <c r="AD31">
        <v>1.93</v>
      </c>
      <c r="AE31">
        <v>0</v>
      </c>
      <c r="AF31">
        <v>0</v>
      </c>
      <c r="AG31">
        <v>0</v>
      </c>
      <c r="AH31">
        <v>48.2</v>
      </c>
      <c r="AI31">
        <v>182.66</v>
      </c>
      <c r="AJ31">
        <v>48.2</v>
      </c>
      <c r="AK31">
        <v>0</v>
      </c>
      <c r="AL31">
        <v>150</v>
      </c>
      <c r="AM31">
        <v>0</v>
      </c>
      <c r="AN31">
        <v>100</v>
      </c>
    </row>
    <row r="32" spans="1:40">
      <c r="A32" t="s">
        <v>275</v>
      </c>
      <c r="G32" t="s">
        <v>74</v>
      </c>
      <c r="H32" s="73">
        <v>96.98</v>
      </c>
      <c r="I32" s="46">
        <v>0</v>
      </c>
      <c r="J32" s="46">
        <v>2.57</v>
      </c>
      <c r="K32" s="46">
        <v>0</v>
      </c>
      <c r="L32" s="46">
        <v>2.0699999999999998</v>
      </c>
      <c r="M32" s="74">
        <v>0</v>
      </c>
      <c r="N32" s="73">
        <v>182.66</v>
      </c>
      <c r="O32" s="46">
        <v>450</v>
      </c>
      <c r="P32" s="46">
        <v>0</v>
      </c>
      <c r="Q32" s="46">
        <v>0</v>
      </c>
      <c r="R32" s="46">
        <v>0</v>
      </c>
      <c r="S32" s="74">
        <v>0</v>
      </c>
      <c r="W32">
        <v>2.57</v>
      </c>
      <c r="X32">
        <v>0</v>
      </c>
      <c r="Y32">
        <v>0.57999999999999996</v>
      </c>
      <c r="Z32">
        <v>100</v>
      </c>
      <c r="AA32">
        <v>0</v>
      </c>
      <c r="AB32">
        <v>100</v>
      </c>
      <c r="AC32">
        <v>0</v>
      </c>
      <c r="AD32">
        <v>1.93</v>
      </c>
      <c r="AE32">
        <v>0</v>
      </c>
      <c r="AF32">
        <v>0.14000000000000001</v>
      </c>
      <c r="AG32">
        <v>0</v>
      </c>
      <c r="AH32">
        <v>48.2</v>
      </c>
      <c r="AI32">
        <v>182.66</v>
      </c>
      <c r="AJ32">
        <v>48.2</v>
      </c>
      <c r="AK32">
        <v>0</v>
      </c>
      <c r="AL32">
        <v>150</v>
      </c>
      <c r="AM32">
        <v>0</v>
      </c>
      <c r="AN32">
        <v>100</v>
      </c>
    </row>
    <row r="33" spans="1:40">
      <c r="A33" t="s">
        <v>276</v>
      </c>
      <c r="G33" t="s">
        <v>75</v>
      </c>
      <c r="H33" s="73">
        <v>96.98</v>
      </c>
      <c r="I33" s="46">
        <v>0</v>
      </c>
      <c r="J33" s="46">
        <v>2.57</v>
      </c>
      <c r="K33" s="46">
        <v>0</v>
      </c>
      <c r="L33" s="46">
        <v>2.12</v>
      </c>
      <c r="M33" s="74">
        <v>0</v>
      </c>
      <c r="N33" s="73">
        <v>182.66</v>
      </c>
      <c r="O33" s="46">
        <v>450</v>
      </c>
      <c r="P33" s="46">
        <v>0</v>
      </c>
      <c r="Q33" s="46">
        <v>0</v>
      </c>
      <c r="R33" s="46">
        <v>0</v>
      </c>
      <c r="S33" s="74">
        <v>0</v>
      </c>
      <c r="W33">
        <v>2.57</v>
      </c>
      <c r="X33">
        <v>0</v>
      </c>
      <c r="Y33">
        <v>0.57999999999999996</v>
      </c>
      <c r="Z33">
        <v>100</v>
      </c>
      <c r="AA33">
        <v>0</v>
      </c>
      <c r="AB33">
        <v>100</v>
      </c>
      <c r="AC33">
        <v>0</v>
      </c>
      <c r="AD33">
        <v>1.93</v>
      </c>
      <c r="AE33">
        <v>0</v>
      </c>
      <c r="AF33">
        <v>0.19</v>
      </c>
      <c r="AG33">
        <v>0</v>
      </c>
      <c r="AH33">
        <v>48.2</v>
      </c>
      <c r="AI33">
        <v>182.66</v>
      </c>
      <c r="AJ33">
        <v>48.2</v>
      </c>
      <c r="AK33">
        <v>0</v>
      </c>
      <c r="AL33">
        <v>150</v>
      </c>
      <c r="AM33">
        <v>0</v>
      </c>
      <c r="AN33">
        <v>100</v>
      </c>
    </row>
    <row r="34" spans="1:40">
      <c r="A34" t="s">
        <v>277</v>
      </c>
      <c r="G34" t="s">
        <v>76</v>
      </c>
      <c r="H34" s="73">
        <v>96.98</v>
      </c>
      <c r="I34" s="46">
        <v>0</v>
      </c>
      <c r="J34" s="46">
        <v>2.57</v>
      </c>
      <c r="K34" s="46">
        <v>0</v>
      </c>
      <c r="L34" s="46">
        <v>2.2199999999999998</v>
      </c>
      <c r="M34" s="74">
        <v>0</v>
      </c>
      <c r="N34" s="73">
        <v>182.66</v>
      </c>
      <c r="O34" s="46">
        <v>450</v>
      </c>
      <c r="P34" s="46">
        <v>0</v>
      </c>
      <c r="Q34" s="46">
        <v>0</v>
      </c>
      <c r="R34" s="46">
        <v>0</v>
      </c>
      <c r="S34" s="74">
        <v>0</v>
      </c>
      <c r="W34">
        <v>2.57</v>
      </c>
      <c r="X34">
        <v>0</v>
      </c>
      <c r="Y34">
        <v>0.57999999999999996</v>
      </c>
      <c r="Z34">
        <v>100</v>
      </c>
      <c r="AA34">
        <v>0</v>
      </c>
      <c r="AB34">
        <v>100</v>
      </c>
      <c r="AC34">
        <v>0</v>
      </c>
      <c r="AD34">
        <v>1.93</v>
      </c>
      <c r="AE34">
        <v>0</v>
      </c>
      <c r="AF34">
        <v>0.28999999999999998</v>
      </c>
      <c r="AG34">
        <v>0</v>
      </c>
      <c r="AH34">
        <v>48.2</v>
      </c>
      <c r="AI34">
        <v>182.66</v>
      </c>
      <c r="AJ34">
        <v>48.2</v>
      </c>
      <c r="AK34">
        <v>0</v>
      </c>
      <c r="AL34">
        <v>150</v>
      </c>
      <c r="AM34">
        <v>0</v>
      </c>
      <c r="AN34">
        <v>100</v>
      </c>
    </row>
    <row r="35" spans="1:40">
      <c r="A35" t="s">
        <v>279</v>
      </c>
      <c r="G35" t="s">
        <v>77</v>
      </c>
      <c r="H35" s="73">
        <v>97.360000000000014</v>
      </c>
      <c r="I35" s="46">
        <v>0</v>
      </c>
      <c r="J35" s="46">
        <v>2.57</v>
      </c>
      <c r="K35" s="46">
        <v>0</v>
      </c>
      <c r="L35" s="46">
        <v>2.5099999999999998</v>
      </c>
      <c r="M35" s="74">
        <v>0</v>
      </c>
      <c r="N35" s="73">
        <v>182.66</v>
      </c>
      <c r="O35" s="46">
        <v>400</v>
      </c>
      <c r="P35" s="46">
        <v>0</v>
      </c>
      <c r="Q35" s="46">
        <v>0</v>
      </c>
      <c r="R35" s="46">
        <v>0</v>
      </c>
      <c r="S35" s="74">
        <v>0</v>
      </c>
      <c r="W35">
        <v>2.57</v>
      </c>
      <c r="X35">
        <v>0</v>
      </c>
      <c r="Y35">
        <v>0.96</v>
      </c>
      <c r="Z35">
        <v>50</v>
      </c>
      <c r="AA35">
        <v>0</v>
      </c>
      <c r="AB35">
        <v>100</v>
      </c>
      <c r="AC35">
        <v>0</v>
      </c>
      <c r="AD35">
        <v>1.93</v>
      </c>
      <c r="AE35">
        <v>0</v>
      </c>
      <c r="AF35">
        <v>0.57999999999999996</v>
      </c>
      <c r="AG35">
        <v>0</v>
      </c>
      <c r="AH35">
        <v>48.2</v>
      </c>
      <c r="AI35">
        <v>182.66</v>
      </c>
      <c r="AJ35">
        <v>48.2</v>
      </c>
      <c r="AK35">
        <v>0</v>
      </c>
      <c r="AL35">
        <v>150</v>
      </c>
      <c r="AM35">
        <v>0</v>
      </c>
      <c r="AN35">
        <v>100</v>
      </c>
    </row>
    <row r="36" spans="1:40">
      <c r="A36" t="s">
        <v>309</v>
      </c>
      <c r="G36" t="s">
        <v>78</v>
      </c>
      <c r="H36" s="73">
        <v>97.360000000000014</v>
      </c>
      <c r="I36" s="46">
        <v>0</v>
      </c>
      <c r="J36" s="46">
        <v>2.57</v>
      </c>
      <c r="K36" s="46">
        <v>0</v>
      </c>
      <c r="L36" s="46">
        <v>2.8</v>
      </c>
      <c r="M36" s="74">
        <v>0</v>
      </c>
      <c r="N36" s="73">
        <v>182.66</v>
      </c>
      <c r="O36" s="46">
        <v>400</v>
      </c>
      <c r="P36" s="46">
        <v>0</v>
      </c>
      <c r="Q36" s="46">
        <v>0</v>
      </c>
      <c r="R36" s="46">
        <v>0</v>
      </c>
      <c r="S36" s="74">
        <v>0</v>
      </c>
      <c r="W36">
        <v>2.57</v>
      </c>
      <c r="X36">
        <v>0</v>
      </c>
      <c r="Y36">
        <v>0.96</v>
      </c>
      <c r="Z36">
        <v>50</v>
      </c>
      <c r="AA36">
        <v>0</v>
      </c>
      <c r="AB36">
        <v>100</v>
      </c>
      <c r="AC36">
        <v>0</v>
      </c>
      <c r="AD36">
        <v>1.93</v>
      </c>
      <c r="AE36">
        <v>0</v>
      </c>
      <c r="AF36">
        <v>0.87</v>
      </c>
      <c r="AG36">
        <v>0</v>
      </c>
      <c r="AH36">
        <v>48.2</v>
      </c>
      <c r="AI36">
        <v>182.66</v>
      </c>
      <c r="AJ36">
        <v>48.2</v>
      </c>
      <c r="AK36">
        <v>0</v>
      </c>
      <c r="AL36">
        <v>150</v>
      </c>
      <c r="AM36">
        <v>0</v>
      </c>
      <c r="AN36">
        <v>100</v>
      </c>
    </row>
    <row r="37" spans="1:40">
      <c r="A37" t="s">
        <v>310</v>
      </c>
      <c r="G37" t="s">
        <v>79</v>
      </c>
      <c r="H37" s="73">
        <v>97.360000000000014</v>
      </c>
      <c r="I37" s="46">
        <v>0</v>
      </c>
      <c r="J37" s="46">
        <v>2.57</v>
      </c>
      <c r="K37" s="46">
        <v>0</v>
      </c>
      <c r="L37" s="46">
        <v>3.09</v>
      </c>
      <c r="M37" s="74">
        <v>0</v>
      </c>
      <c r="N37" s="73">
        <v>182.66</v>
      </c>
      <c r="O37" s="46">
        <v>400</v>
      </c>
      <c r="P37" s="46">
        <v>0</v>
      </c>
      <c r="Q37" s="46">
        <v>0</v>
      </c>
      <c r="R37" s="46">
        <v>0</v>
      </c>
      <c r="S37" s="74">
        <v>0</v>
      </c>
      <c r="W37">
        <v>2.57</v>
      </c>
      <c r="X37">
        <v>0</v>
      </c>
      <c r="Y37">
        <v>0.96</v>
      </c>
      <c r="Z37">
        <v>50</v>
      </c>
      <c r="AA37">
        <v>0</v>
      </c>
      <c r="AB37">
        <v>100</v>
      </c>
      <c r="AC37">
        <v>0</v>
      </c>
      <c r="AD37">
        <v>1.93</v>
      </c>
      <c r="AE37">
        <v>0</v>
      </c>
      <c r="AF37">
        <v>1.1599999999999999</v>
      </c>
      <c r="AG37">
        <v>0</v>
      </c>
      <c r="AH37">
        <v>48.2</v>
      </c>
      <c r="AI37">
        <v>182.66</v>
      </c>
      <c r="AJ37">
        <v>48.2</v>
      </c>
      <c r="AK37">
        <v>0</v>
      </c>
      <c r="AL37">
        <v>150</v>
      </c>
      <c r="AM37">
        <v>0</v>
      </c>
      <c r="AN37">
        <v>100</v>
      </c>
    </row>
    <row r="38" spans="1:40">
      <c r="A38" t="s">
        <v>311</v>
      </c>
      <c r="G38" t="s">
        <v>80</v>
      </c>
      <c r="H38" s="73">
        <v>97.360000000000014</v>
      </c>
      <c r="I38" s="46">
        <v>0</v>
      </c>
      <c r="J38" s="46">
        <v>2.57</v>
      </c>
      <c r="K38" s="46">
        <v>0</v>
      </c>
      <c r="L38" s="46">
        <v>3.2800000000000002</v>
      </c>
      <c r="M38" s="74">
        <v>0</v>
      </c>
      <c r="N38" s="73">
        <v>182.66</v>
      </c>
      <c r="O38" s="46">
        <v>400</v>
      </c>
      <c r="P38" s="46">
        <v>0</v>
      </c>
      <c r="Q38" s="46">
        <v>0</v>
      </c>
      <c r="R38" s="46">
        <v>0</v>
      </c>
      <c r="S38" s="74">
        <v>0</v>
      </c>
      <c r="W38">
        <v>2.57</v>
      </c>
      <c r="X38">
        <v>0</v>
      </c>
      <c r="Y38">
        <v>0.96</v>
      </c>
      <c r="Z38">
        <v>50</v>
      </c>
      <c r="AA38">
        <v>0</v>
      </c>
      <c r="AB38">
        <v>100</v>
      </c>
      <c r="AC38">
        <v>0</v>
      </c>
      <c r="AD38">
        <v>1.93</v>
      </c>
      <c r="AE38">
        <v>0</v>
      </c>
      <c r="AF38">
        <v>1.35</v>
      </c>
      <c r="AG38">
        <v>0</v>
      </c>
      <c r="AH38">
        <v>48.2</v>
      </c>
      <c r="AI38">
        <v>182.66</v>
      </c>
      <c r="AJ38">
        <v>48.2</v>
      </c>
      <c r="AK38">
        <v>0</v>
      </c>
      <c r="AL38">
        <v>150</v>
      </c>
      <c r="AM38">
        <v>0</v>
      </c>
      <c r="AN38">
        <v>100</v>
      </c>
    </row>
    <row r="39" spans="1:40">
      <c r="A39" t="s">
        <v>312</v>
      </c>
      <c r="G39" t="s">
        <v>81</v>
      </c>
      <c r="H39" s="73">
        <v>97.360000000000014</v>
      </c>
      <c r="I39" s="46">
        <v>0</v>
      </c>
      <c r="J39" s="46">
        <v>2.57</v>
      </c>
      <c r="K39" s="46">
        <v>24.1</v>
      </c>
      <c r="L39" s="46">
        <v>3.38</v>
      </c>
      <c r="M39" s="74">
        <v>0</v>
      </c>
      <c r="N39" s="73">
        <v>182.66</v>
      </c>
      <c r="O39" s="46">
        <v>400</v>
      </c>
      <c r="P39" s="46">
        <v>0</v>
      </c>
      <c r="Q39" s="46">
        <v>0</v>
      </c>
      <c r="R39" s="46">
        <v>0</v>
      </c>
      <c r="S39" s="74">
        <v>0</v>
      </c>
      <c r="W39">
        <v>2.57</v>
      </c>
      <c r="X39">
        <v>24.1</v>
      </c>
      <c r="Y39">
        <v>0.96</v>
      </c>
      <c r="Z39">
        <v>50</v>
      </c>
      <c r="AA39">
        <v>0</v>
      </c>
      <c r="AB39">
        <v>100</v>
      </c>
      <c r="AC39">
        <v>0</v>
      </c>
      <c r="AD39">
        <v>1.93</v>
      </c>
      <c r="AE39">
        <v>0</v>
      </c>
      <c r="AF39">
        <v>1.45</v>
      </c>
      <c r="AG39">
        <v>0</v>
      </c>
      <c r="AH39">
        <v>48.2</v>
      </c>
      <c r="AI39">
        <v>182.66</v>
      </c>
      <c r="AJ39">
        <v>48.2</v>
      </c>
      <c r="AK39">
        <v>0</v>
      </c>
      <c r="AL39">
        <v>150</v>
      </c>
      <c r="AM39">
        <v>0</v>
      </c>
      <c r="AN39">
        <v>100</v>
      </c>
    </row>
    <row r="40" spans="1:40">
      <c r="A40" t="s">
        <v>329</v>
      </c>
      <c r="G40" t="s">
        <v>82</v>
      </c>
      <c r="H40" s="73">
        <v>97.360000000000014</v>
      </c>
      <c r="I40" s="46">
        <v>0</v>
      </c>
      <c r="J40" s="46">
        <v>2.57</v>
      </c>
      <c r="K40" s="46">
        <v>24.1</v>
      </c>
      <c r="L40" s="46">
        <v>3.67</v>
      </c>
      <c r="M40" s="74">
        <v>0</v>
      </c>
      <c r="N40" s="73">
        <v>182.66</v>
      </c>
      <c r="O40" s="46">
        <v>400</v>
      </c>
      <c r="P40" s="46">
        <v>0</v>
      </c>
      <c r="Q40" s="46">
        <v>0</v>
      </c>
      <c r="R40" s="46">
        <v>0</v>
      </c>
      <c r="S40" s="74">
        <v>0</v>
      </c>
      <c r="W40">
        <v>2.57</v>
      </c>
      <c r="X40">
        <v>24.1</v>
      </c>
      <c r="Y40">
        <v>0.96</v>
      </c>
      <c r="Z40">
        <v>50</v>
      </c>
      <c r="AA40">
        <v>0</v>
      </c>
      <c r="AB40">
        <v>100</v>
      </c>
      <c r="AC40">
        <v>0</v>
      </c>
      <c r="AD40">
        <v>1.93</v>
      </c>
      <c r="AE40">
        <v>0</v>
      </c>
      <c r="AF40">
        <v>1.74</v>
      </c>
      <c r="AG40">
        <v>0</v>
      </c>
      <c r="AH40">
        <v>48.2</v>
      </c>
      <c r="AI40">
        <v>182.66</v>
      </c>
      <c r="AJ40">
        <v>48.2</v>
      </c>
      <c r="AK40">
        <v>0</v>
      </c>
      <c r="AL40">
        <v>150</v>
      </c>
      <c r="AM40">
        <v>0</v>
      </c>
      <c r="AN40">
        <v>100</v>
      </c>
    </row>
    <row r="41" spans="1:40">
      <c r="A41" t="s">
        <v>330</v>
      </c>
      <c r="G41" t="s">
        <v>83</v>
      </c>
      <c r="H41" s="73">
        <v>97.360000000000014</v>
      </c>
      <c r="I41" s="46">
        <v>0</v>
      </c>
      <c r="J41" s="46">
        <v>2.57</v>
      </c>
      <c r="K41" s="46">
        <v>24.1</v>
      </c>
      <c r="L41" s="46">
        <v>4.05</v>
      </c>
      <c r="M41" s="74">
        <v>0</v>
      </c>
      <c r="N41" s="73">
        <v>182.66</v>
      </c>
      <c r="O41" s="46">
        <v>400</v>
      </c>
      <c r="P41" s="46">
        <v>0</v>
      </c>
      <c r="Q41" s="46">
        <v>0</v>
      </c>
      <c r="R41" s="46">
        <v>0</v>
      </c>
      <c r="S41" s="74">
        <v>0</v>
      </c>
      <c r="W41">
        <v>2.57</v>
      </c>
      <c r="X41">
        <v>24.1</v>
      </c>
      <c r="Y41">
        <v>0.96</v>
      </c>
      <c r="Z41">
        <v>50</v>
      </c>
      <c r="AA41">
        <v>0</v>
      </c>
      <c r="AB41">
        <v>100</v>
      </c>
      <c r="AC41">
        <v>0</v>
      </c>
      <c r="AD41">
        <v>1.93</v>
      </c>
      <c r="AE41">
        <v>0</v>
      </c>
      <c r="AF41">
        <v>2.12</v>
      </c>
      <c r="AG41">
        <v>0</v>
      </c>
      <c r="AH41">
        <v>48.2</v>
      </c>
      <c r="AI41">
        <v>182.66</v>
      </c>
      <c r="AJ41">
        <v>48.2</v>
      </c>
      <c r="AK41">
        <v>0</v>
      </c>
      <c r="AL41">
        <v>150</v>
      </c>
      <c r="AM41">
        <v>0</v>
      </c>
      <c r="AN41">
        <v>100</v>
      </c>
    </row>
    <row r="42" spans="1:40">
      <c r="A42" t="s">
        <v>331</v>
      </c>
      <c r="G42" t="s">
        <v>84</v>
      </c>
      <c r="H42" s="73">
        <v>97.360000000000014</v>
      </c>
      <c r="I42" s="46">
        <v>0</v>
      </c>
      <c r="J42" s="46">
        <v>2.57</v>
      </c>
      <c r="K42" s="46">
        <v>24.1</v>
      </c>
      <c r="L42" s="46">
        <v>4.1500000000000004</v>
      </c>
      <c r="M42" s="74">
        <v>0</v>
      </c>
      <c r="N42" s="73">
        <v>182.66</v>
      </c>
      <c r="O42" s="46">
        <v>400</v>
      </c>
      <c r="P42" s="46">
        <v>0</v>
      </c>
      <c r="Q42" s="46">
        <v>0</v>
      </c>
      <c r="R42" s="46">
        <v>0</v>
      </c>
      <c r="S42" s="74">
        <v>0</v>
      </c>
      <c r="W42">
        <v>2.57</v>
      </c>
      <c r="X42">
        <v>24.1</v>
      </c>
      <c r="Y42">
        <v>0.96</v>
      </c>
      <c r="Z42">
        <v>50</v>
      </c>
      <c r="AA42">
        <v>0</v>
      </c>
      <c r="AB42">
        <v>100</v>
      </c>
      <c r="AC42">
        <v>0</v>
      </c>
      <c r="AD42">
        <v>1.93</v>
      </c>
      <c r="AE42">
        <v>0</v>
      </c>
      <c r="AF42">
        <v>2.2200000000000002</v>
      </c>
      <c r="AG42">
        <v>0</v>
      </c>
      <c r="AH42">
        <v>48.2</v>
      </c>
      <c r="AI42">
        <v>182.66</v>
      </c>
      <c r="AJ42">
        <v>48.2</v>
      </c>
      <c r="AK42">
        <v>0</v>
      </c>
      <c r="AL42">
        <v>150</v>
      </c>
      <c r="AM42">
        <v>0</v>
      </c>
      <c r="AN42">
        <v>100</v>
      </c>
    </row>
    <row r="43" spans="1:40">
      <c r="A43" t="s">
        <v>337</v>
      </c>
      <c r="G43" t="s">
        <v>85</v>
      </c>
      <c r="H43" s="73">
        <v>97.360000000000014</v>
      </c>
      <c r="I43" s="46">
        <v>0</v>
      </c>
      <c r="J43" s="46">
        <v>2.57</v>
      </c>
      <c r="K43" s="46">
        <v>24.1</v>
      </c>
      <c r="L43" s="46">
        <v>4.4399999999999995</v>
      </c>
      <c r="M43" s="74">
        <v>0</v>
      </c>
      <c r="N43" s="73">
        <v>182.66</v>
      </c>
      <c r="O43" s="46">
        <v>400</v>
      </c>
      <c r="P43" s="46">
        <v>0</v>
      </c>
      <c r="Q43" s="46">
        <v>0</v>
      </c>
      <c r="R43" s="46">
        <v>0</v>
      </c>
      <c r="S43" s="74">
        <v>0</v>
      </c>
      <c r="W43">
        <v>2.57</v>
      </c>
      <c r="X43">
        <v>24.1</v>
      </c>
      <c r="Y43">
        <v>0.96</v>
      </c>
      <c r="Z43">
        <v>50</v>
      </c>
      <c r="AA43">
        <v>0</v>
      </c>
      <c r="AB43">
        <v>100</v>
      </c>
      <c r="AC43">
        <v>0</v>
      </c>
      <c r="AD43">
        <v>1.93</v>
      </c>
      <c r="AE43">
        <v>0</v>
      </c>
      <c r="AF43">
        <v>2.5099999999999998</v>
      </c>
      <c r="AG43">
        <v>0</v>
      </c>
      <c r="AH43">
        <v>48.2</v>
      </c>
      <c r="AI43">
        <v>182.66</v>
      </c>
      <c r="AJ43">
        <v>48.2</v>
      </c>
      <c r="AK43">
        <v>0</v>
      </c>
      <c r="AL43">
        <v>150</v>
      </c>
      <c r="AM43">
        <v>0</v>
      </c>
      <c r="AN43">
        <v>100</v>
      </c>
    </row>
    <row r="44" spans="1:40">
      <c r="A44" t="s">
        <v>339</v>
      </c>
      <c r="G44" t="s">
        <v>86</v>
      </c>
      <c r="H44" s="73">
        <v>97.360000000000014</v>
      </c>
      <c r="I44" s="46">
        <v>0</v>
      </c>
      <c r="J44" s="46">
        <v>2.57</v>
      </c>
      <c r="K44" s="46">
        <v>24.1</v>
      </c>
      <c r="L44" s="46">
        <v>4.82</v>
      </c>
      <c r="M44" s="74">
        <v>0</v>
      </c>
      <c r="N44" s="73">
        <v>182.66</v>
      </c>
      <c r="O44" s="46">
        <v>400</v>
      </c>
      <c r="P44" s="46">
        <v>0</v>
      </c>
      <c r="Q44" s="46">
        <v>0</v>
      </c>
      <c r="R44" s="46">
        <v>0</v>
      </c>
      <c r="S44" s="74">
        <v>0</v>
      </c>
      <c r="W44">
        <v>2.57</v>
      </c>
      <c r="X44">
        <v>24.1</v>
      </c>
      <c r="Y44">
        <v>0.96</v>
      </c>
      <c r="Z44">
        <v>50</v>
      </c>
      <c r="AA44">
        <v>0</v>
      </c>
      <c r="AB44">
        <v>100</v>
      </c>
      <c r="AC44">
        <v>0</v>
      </c>
      <c r="AD44">
        <v>1.93</v>
      </c>
      <c r="AE44">
        <v>0</v>
      </c>
      <c r="AF44">
        <v>2.89</v>
      </c>
      <c r="AG44">
        <v>0</v>
      </c>
      <c r="AH44">
        <v>48.2</v>
      </c>
      <c r="AI44">
        <v>182.66</v>
      </c>
      <c r="AJ44">
        <v>48.2</v>
      </c>
      <c r="AK44">
        <v>0</v>
      </c>
      <c r="AL44">
        <v>150</v>
      </c>
      <c r="AM44">
        <v>0</v>
      </c>
      <c r="AN44">
        <v>100</v>
      </c>
    </row>
    <row r="45" spans="1:40">
      <c r="A45" t="s">
        <v>358</v>
      </c>
      <c r="G45" t="s">
        <v>87</v>
      </c>
      <c r="H45" s="73">
        <v>97.360000000000014</v>
      </c>
      <c r="I45" s="46">
        <v>0</v>
      </c>
      <c r="J45" s="46">
        <v>2.57</v>
      </c>
      <c r="K45" s="46">
        <v>24.1</v>
      </c>
      <c r="L45" s="46">
        <v>5.3</v>
      </c>
      <c r="M45" s="74">
        <v>0</v>
      </c>
      <c r="N45" s="73">
        <v>182.66</v>
      </c>
      <c r="O45" s="46">
        <v>400</v>
      </c>
      <c r="P45" s="46">
        <v>0</v>
      </c>
      <c r="Q45" s="46">
        <v>0</v>
      </c>
      <c r="R45" s="46">
        <v>0</v>
      </c>
      <c r="S45" s="74">
        <v>0</v>
      </c>
      <c r="W45">
        <v>2.57</v>
      </c>
      <c r="X45">
        <v>24.1</v>
      </c>
      <c r="Y45">
        <v>0.96</v>
      </c>
      <c r="Z45">
        <v>50</v>
      </c>
      <c r="AA45">
        <v>0</v>
      </c>
      <c r="AB45">
        <v>100</v>
      </c>
      <c r="AC45">
        <v>0</v>
      </c>
      <c r="AD45">
        <v>1.93</v>
      </c>
      <c r="AE45">
        <v>0</v>
      </c>
      <c r="AF45">
        <v>3.37</v>
      </c>
      <c r="AG45">
        <v>0</v>
      </c>
      <c r="AH45">
        <v>48.2</v>
      </c>
      <c r="AI45">
        <v>182.66</v>
      </c>
      <c r="AJ45">
        <v>48.2</v>
      </c>
      <c r="AK45">
        <v>0</v>
      </c>
      <c r="AL45">
        <v>150</v>
      </c>
      <c r="AM45">
        <v>0</v>
      </c>
      <c r="AN45">
        <v>100</v>
      </c>
    </row>
    <row r="46" spans="1:40">
      <c r="A46" t="s">
        <v>359</v>
      </c>
      <c r="G46" t="s">
        <v>88</v>
      </c>
      <c r="H46" s="73">
        <v>97.360000000000014</v>
      </c>
      <c r="I46" s="46">
        <v>0</v>
      </c>
      <c r="J46" s="46">
        <v>2.57</v>
      </c>
      <c r="K46" s="46">
        <v>24.1</v>
      </c>
      <c r="L46" s="46">
        <v>5.59</v>
      </c>
      <c r="M46" s="74">
        <v>0</v>
      </c>
      <c r="N46" s="73">
        <v>182.66</v>
      </c>
      <c r="O46" s="46">
        <v>400</v>
      </c>
      <c r="P46" s="46">
        <v>0</v>
      </c>
      <c r="Q46" s="46">
        <v>0</v>
      </c>
      <c r="R46" s="46">
        <v>0</v>
      </c>
      <c r="S46" s="74">
        <v>0</v>
      </c>
      <c r="W46">
        <v>2.57</v>
      </c>
      <c r="X46">
        <v>24.1</v>
      </c>
      <c r="Y46">
        <v>0.96</v>
      </c>
      <c r="Z46">
        <v>50</v>
      </c>
      <c r="AA46">
        <v>0</v>
      </c>
      <c r="AB46">
        <v>100</v>
      </c>
      <c r="AC46">
        <v>0</v>
      </c>
      <c r="AD46">
        <v>1.93</v>
      </c>
      <c r="AE46">
        <v>0</v>
      </c>
      <c r="AF46">
        <v>3.66</v>
      </c>
      <c r="AG46">
        <v>0</v>
      </c>
      <c r="AH46">
        <v>48.2</v>
      </c>
      <c r="AI46">
        <v>182.66</v>
      </c>
      <c r="AJ46">
        <v>48.2</v>
      </c>
      <c r="AK46">
        <v>0</v>
      </c>
      <c r="AL46">
        <v>150</v>
      </c>
      <c r="AM46">
        <v>0</v>
      </c>
      <c r="AN46">
        <v>100</v>
      </c>
    </row>
    <row r="47" spans="1:40">
      <c r="A47" t="s">
        <v>360</v>
      </c>
      <c r="G47" t="s">
        <v>89</v>
      </c>
      <c r="H47" s="73">
        <v>97.360000000000014</v>
      </c>
      <c r="I47" s="46">
        <v>0</v>
      </c>
      <c r="J47" s="46">
        <v>2.57</v>
      </c>
      <c r="K47" s="46">
        <v>24.1</v>
      </c>
      <c r="L47" s="46">
        <v>5.79</v>
      </c>
      <c r="M47" s="74">
        <v>0</v>
      </c>
      <c r="N47" s="73">
        <v>182.66</v>
      </c>
      <c r="O47" s="46">
        <v>450</v>
      </c>
      <c r="P47" s="46">
        <v>0</v>
      </c>
      <c r="Q47" s="46">
        <v>0</v>
      </c>
      <c r="R47" s="46">
        <v>0</v>
      </c>
      <c r="S47" s="74">
        <v>0</v>
      </c>
      <c r="W47">
        <v>2.57</v>
      </c>
      <c r="X47">
        <v>24.1</v>
      </c>
      <c r="Y47">
        <v>0.96</v>
      </c>
      <c r="Z47">
        <v>100</v>
      </c>
      <c r="AA47">
        <v>0</v>
      </c>
      <c r="AB47">
        <v>100</v>
      </c>
      <c r="AC47">
        <v>0</v>
      </c>
      <c r="AD47">
        <v>1.93</v>
      </c>
      <c r="AE47">
        <v>0</v>
      </c>
      <c r="AF47">
        <v>3.86</v>
      </c>
      <c r="AG47">
        <v>0</v>
      </c>
      <c r="AH47">
        <v>48.2</v>
      </c>
      <c r="AI47">
        <v>182.66</v>
      </c>
      <c r="AJ47">
        <v>48.2</v>
      </c>
      <c r="AK47">
        <v>0</v>
      </c>
      <c r="AL47">
        <v>150</v>
      </c>
      <c r="AM47">
        <v>0</v>
      </c>
      <c r="AN47">
        <v>100</v>
      </c>
    </row>
    <row r="48" spans="1:40">
      <c r="A48" t="s">
        <v>364</v>
      </c>
      <c r="G48" t="s">
        <v>90</v>
      </c>
      <c r="H48" s="73">
        <v>97.360000000000014</v>
      </c>
      <c r="I48" s="46">
        <v>0</v>
      </c>
      <c r="J48" s="46">
        <v>2.57</v>
      </c>
      <c r="K48" s="46">
        <v>24.1</v>
      </c>
      <c r="L48" s="46">
        <v>5.88</v>
      </c>
      <c r="M48" s="74">
        <v>0</v>
      </c>
      <c r="N48" s="73">
        <v>182.66</v>
      </c>
      <c r="O48" s="46">
        <v>450</v>
      </c>
      <c r="P48" s="46">
        <v>0</v>
      </c>
      <c r="Q48" s="46">
        <v>0</v>
      </c>
      <c r="R48" s="46">
        <v>0</v>
      </c>
      <c r="S48" s="74">
        <v>0</v>
      </c>
      <c r="W48">
        <v>2.57</v>
      </c>
      <c r="X48">
        <v>24.1</v>
      </c>
      <c r="Y48">
        <v>0.96</v>
      </c>
      <c r="Z48">
        <v>100</v>
      </c>
      <c r="AA48">
        <v>0</v>
      </c>
      <c r="AB48">
        <v>100</v>
      </c>
      <c r="AC48">
        <v>0</v>
      </c>
      <c r="AD48">
        <v>1.93</v>
      </c>
      <c r="AE48">
        <v>0</v>
      </c>
      <c r="AF48">
        <v>3.95</v>
      </c>
      <c r="AG48">
        <v>0</v>
      </c>
      <c r="AH48">
        <v>48.2</v>
      </c>
      <c r="AI48">
        <v>182.66</v>
      </c>
      <c r="AJ48">
        <v>48.2</v>
      </c>
      <c r="AK48">
        <v>0</v>
      </c>
      <c r="AL48">
        <v>150</v>
      </c>
      <c r="AM48">
        <v>0</v>
      </c>
      <c r="AN48">
        <v>100</v>
      </c>
    </row>
    <row r="49" spans="1:40">
      <c r="A49" t="s">
        <v>365</v>
      </c>
      <c r="G49" t="s">
        <v>91</v>
      </c>
      <c r="H49" s="73">
        <v>97.360000000000014</v>
      </c>
      <c r="I49" s="46">
        <v>0</v>
      </c>
      <c r="J49" s="46">
        <v>2.57</v>
      </c>
      <c r="K49" s="46">
        <v>24.1</v>
      </c>
      <c r="L49" s="46">
        <v>5.9799999999999995</v>
      </c>
      <c r="M49" s="74">
        <v>0</v>
      </c>
      <c r="N49" s="73">
        <v>182.66</v>
      </c>
      <c r="O49" s="46">
        <v>450</v>
      </c>
      <c r="P49" s="46">
        <v>0</v>
      </c>
      <c r="Q49" s="46">
        <v>0</v>
      </c>
      <c r="R49" s="46">
        <v>0</v>
      </c>
      <c r="S49" s="74">
        <v>0</v>
      </c>
      <c r="W49">
        <v>2.57</v>
      </c>
      <c r="X49">
        <v>24.1</v>
      </c>
      <c r="Y49">
        <v>0.96</v>
      </c>
      <c r="Z49">
        <v>100</v>
      </c>
      <c r="AA49">
        <v>0</v>
      </c>
      <c r="AB49">
        <v>100</v>
      </c>
      <c r="AC49">
        <v>0</v>
      </c>
      <c r="AD49">
        <v>1.93</v>
      </c>
      <c r="AE49">
        <v>0</v>
      </c>
      <c r="AF49">
        <v>4.05</v>
      </c>
      <c r="AG49">
        <v>0</v>
      </c>
      <c r="AH49">
        <v>48.2</v>
      </c>
      <c r="AI49">
        <v>182.66</v>
      </c>
      <c r="AJ49">
        <v>48.2</v>
      </c>
      <c r="AK49">
        <v>0</v>
      </c>
      <c r="AL49">
        <v>150</v>
      </c>
      <c r="AM49">
        <v>0</v>
      </c>
      <c r="AN49">
        <v>100</v>
      </c>
    </row>
    <row r="50" spans="1:40">
      <c r="A50" t="s">
        <v>366</v>
      </c>
      <c r="G50" t="s">
        <v>92</v>
      </c>
      <c r="H50" s="73">
        <v>97.360000000000014</v>
      </c>
      <c r="I50" s="46">
        <v>0</v>
      </c>
      <c r="J50" s="46">
        <v>2.57</v>
      </c>
      <c r="K50" s="46">
        <v>24.1</v>
      </c>
      <c r="L50" s="46">
        <v>6.3599999999999994</v>
      </c>
      <c r="M50" s="74">
        <v>0</v>
      </c>
      <c r="N50" s="73">
        <v>182.66</v>
      </c>
      <c r="O50" s="46">
        <v>450</v>
      </c>
      <c r="P50" s="46">
        <v>0</v>
      </c>
      <c r="Q50" s="46">
        <v>0</v>
      </c>
      <c r="R50" s="46">
        <v>0</v>
      </c>
      <c r="S50" s="74">
        <v>0</v>
      </c>
      <c r="W50">
        <v>2.57</v>
      </c>
      <c r="X50">
        <v>24.1</v>
      </c>
      <c r="Y50">
        <v>0.96</v>
      </c>
      <c r="Z50">
        <v>100</v>
      </c>
      <c r="AA50">
        <v>0</v>
      </c>
      <c r="AB50">
        <v>100</v>
      </c>
      <c r="AC50">
        <v>0</v>
      </c>
      <c r="AD50">
        <v>1.93</v>
      </c>
      <c r="AE50">
        <v>0</v>
      </c>
      <c r="AF50">
        <v>4.43</v>
      </c>
      <c r="AG50">
        <v>0</v>
      </c>
      <c r="AH50">
        <v>48.2</v>
      </c>
      <c r="AI50">
        <v>182.66</v>
      </c>
      <c r="AJ50">
        <v>48.2</v>
      </c>
      <c r="AK50">
        <v>0</v>
      </c>
      <c r="AL50">
        <v>150</v>
      </c>
      <c r="AM50">
        <v>0</v>
      </c>
      <c r="AN50">
        <v>100</v>
      </c>
    </row>
    <row r="51" spans="1:40">
      <c r="A51" t="s">
        <v>367</v>
      </c>
      <c r="G51" t="s">
        <v>93</v>
      </c>
      <c r="H51" s="73">
        <v>97.360000000000014</v>
      </c>
      <c r="I51" s="46">
        <v>0</v>
      </c>
      <c r="J51" s="46">
        <v>2.57</v>
      </c>
      <c r="K51" s="46">
        <v>24.1</v>
      </c>
      <c r="L51" s="46">
        <v>6.75</v>
      </c>
      <c r="M51" s="74">
        <v>0</v>
      </c>
      <c r="N51" s="73">
        <v>182.66</v>
      </c>
      <c r="O51" s="46">
        <v>450</v>
      </c>
      <c r="P51" s="46">
        <v>0</v>
      </c>
      <c r="Q51" s="46">
        <v>0</v>
      </c>
      <c r="R51" s="46">
        <v>0</v>
      </c>
      <c r="S51" s="74">
        <v>0</v>
      </c>
      <c r="W51">
        <v>2.57</v>
      </c>
      <c r="X51">
        <v>24.1</v>
      </c>
      <c r="Y51">
        <v>0.96</v>
      </c>
      <c r="Z51">
        <v>100</v>
      </c>
      <c r="AA51">
        <v>0</v>
      </c>
      <c r="AB51">
        <v>100</v>
      </c>
      <c r="AC51">
        <v>0</v>
      </c>
      <c r="AD51">
        <v>1.93</v>
      </c>
      <c r="AE51">
        <v>0</v>
      </c>
      <c r="AF51">
        <v>4.82</v>
      </c>
      <c r="AG51">
        <v>0</v>
      </c>
      <c r="AH51">
        <v>48.2</v>
      </c>
      <c r="AI51">
        <v>182.66</v>
      </c>
      <c r="AJ51">
        <v>48.2</v>
      </c>
      <c r="AK51">
        <v>0</v>
      </c>
      <c r="AL51">
        <v>150</v>
      </c>
      <c r="AM51">
        <v>0</v>
      </c>
      <c r="AN51">
        <v>100</v>
      </c>
    </row>
    <row r="52" spans="1:40">
      <c r="A52" t="s">
        <v>368</v>
      </c>
      <c r="G52" t="s">
        <v>94</v>
      </c>
      <c r="H52" s="73">
        <v>97.360000000000014</v>
      </c>
      <c r="I52" s="46">
        <v>0</v>
      </c>
      <c r="J52" s="46">
        <v>2.57</v>
      </c>
      <c r="K52" s="46">
        <v>24.1</v>
      </c>
      <c r="L52" s="46">
        <v>7.2299999999999995</v>
      </c>
      <c r="M52" s="74">
        <v>0</v>
      </c>
      <c r="N52" s="73">
        <v>182.66</v>
      </c>
      <c r="O52" s="46">
        <v>450</v>
      </c>
      <c r="P52" s="46">
        <v>0</v>
      </c>
      <c r="Q52" s="46">
        <v>0</v>
      </c>
      <c r="R52" s="46">
        <v>0</v>
      </c>
      <c r="S52" s="74">
        <v>0</v>
      </c>
      <c r="W52">
        <v>2.57</v>
      </c>
      <c r="X52">
        <v>24.1</v>
      </c>
      <c r="Y52">
        <v>0.96</v>
      </c>
      <c r="Z52">
        <v>100</v>
      </c>
      <c r="AA52">
        <v>0</v>
      </c>
      <c r="AB52">
        <v>100</v>
      </c>
      <c r="AC52">
        <v>0</v>
      </c>
      <c r="AD52">
        <v>1.93</v>
      </c>
      <c r="AE52">
        <v>0</v>
      </c>
      <c r="AF52">
        <v>5.3</v>
      </c>
      <c r="AG52">
        <v>0</v>
      </c>
      <c r="AH52">
        <v>48.2</v>
      </c>
      <c r="AI52">
        <v>182.66</v>
      </c>
      <c r="AJ52">
        <v>48.2</v>
      </c>
      <c r="AK52">
        <v>0</v>
      </c>
      <c r="AL52">
        <v>150</v>
      </c>
      <c r="AM52">
        <v>0</v>
      </c>
      <c r="AN52">
        <v>100</v>
      </c>
    </row>
    <row r="53" spans="1:40">
      <c r="A53" t="s">
        <v>402</v>
      </c>
      <c r="G53" t="s">
        <v>95</v>
      </c>
      <c r="H53" s="73">
        <v>97.360000000000014</v>
      </c>
      <c r="I53" s="46">
        <v>0</v>
      </c>
      <c r="J53" s="46">
        <v>2.57</v>
      </c>
      <c r="K53" s="46">
        <v>24.1</v>
      </c>
      <c r="L53" s="46">
        <v>7.52</v>
      </c>
      <c r="M53" s="74">
        <v>0</v>
      </c>
      <c r="N53" s="73">
        <v>182.66</v>
      </c>
      <c r="O53" s="46">
        <v>450</v>
      </c>
      <c r="P53" s="46">
        <v>0</v>
      </c>
      <c r="Q53" s="46">
        <v>0</v>
      </c>
      <c r="R53" s="46">
        <v>0</v>
      </c>
      <c r="S53" s="74">
        <v>0</v>
      </c>
      <c r="W53">
        <v>2.57</v>
      </c>
      <c r="X53">
        <v>24.1</v>
      </c>
      <c r="Y53">
        <v>0.96</v>
      </c>
      <c r="Z53">
        <v>100</v>
      </c>
      <c r="AA53">
        <v>0</v>
      </c>
      <c r="AB53">
        <v>100</v>
      </c>
      <c r="AC53">
        <v>0</v>
      </c>
      <c r="AD53">
        <v>1.93</v>
      </c>
      <c r="AE53">
        <v>0</v>
      </c>
      <c r="AF53">
        <v>5.59</v>
      </c>
      <c r="AG53">
        <v>0</v>
      </c>
      <c r="AH53">
        <v>48.2</v>
      </c>
      <c r="AI53">
        <v>182.66</v>
      </c>
      <c r="AJ53">
        <v>48.2</v>
      </c>
      <c r="AK53">
        <v>0</v>
      </c>
      <c r="AL53">
        <v>150</v>
      </c>
      <c r="AM53">
        <v>0</v>
      </c>
      <c r="AN53">
        <v>100</v>
      </c>
    </row>
    <row r="54" spans="1:40">
      <c r="A54" t="s">
        <v>401</v>
      </c>
      <c r="G54" t="s">
        <v>96</v>
      </c>
      <c r="H54" s="73">
        <v>97.360000000000014</v>
      </c>
      <c r="I54" s="46">
        <v>0</v>
      </c>
      <c r="J54" s="46">
        <v>2.57</v>
      </c>
      <c r="K54" s="46">
        <v>24.1</v>
      </c>
      <c r="L54" s="46">
        <v>8.1999999999999993</v>
      </c>
      <c r="M54" s="74">
        <v>0</v>
      </c>
      <c r="N54" s="73">
        <v>182.66</v>
      </c>
      <c r="O54" s="46">
        <v>450</v>
      </c>
      <c r="P54" s="46">
        <v>0</v>
      </c>
      <c r="Q54" s="46">
        <v>0</v>
      </c>
      <c r="R54" s="46">
        <v>0</v>
      </c>
      <c r="S54" s="74">
        <v>0</v>
      </c>
      <c r="W54">
        <v>2.57</v>
      </c>
      <c r="X54">
        <v>24.1</v>
      </c>
      <c r="Y54">
        <v>0.96</v>
      </c>
      <c r="Z54">
        <v>100</v>
      </c>
      <c r="AA54">
        <v>0</v>
      </c>
      <c r="AB54">
        <v>100</v>
      </c>
      <c r="AC54">
        <v>0</v>
      </c>
      <c r="AD54">
        <v>1.93</v>
      </c>
      <c r="AE54">
        <v>0</v>
      </c>
      <c r="AF54">
        <v>6.27</v>
      </c>
      <c r="AG54">
        <v>0</v>
      </c>
      <c r="AH54">
        <v>48.2</v>
      </c>
      <c r="AI54">
        <v>182.66</v>
      </c>
      <c r="AJ54">
        <v>48.2</v>
      </c>
      <c r="AK54">
        <v>0</v>
      </c>
      <c r="AL54">
        <v>150</v>
      </c>
      <c r="AM54">
        <v>0</v>
      </c>
      <c r="AN54">
        <v>100</v>
      </c>
    </row>
    <row r="55" spans="1:40">
      <c r="A55" t="s">
        <v>403</v>
      </c>
      <c r="G55" t="s">
        <v>97</v>
      </c>
      <c r="H55" s="73">
        <v>97.360000000000014</v>
      </c>
      <c r="I55" s="46">
        <v>0</v>
      </c>
      <c r="J55" s="46">
        <v>2.57</v>
      </c>
      <c r="K55" s="46">
        <v>24.1</v>
      </c>
      <c r="L55" s="46">
        <v>9.4499999999999993</v>
      </c>
      <c r="M55" s="74">
        <v>0</v>
      </c>
      <c r="N55" s="73">
        <v>182.66</v>
      </c>
      <c r="O55" s="46">
        <v>450</v>
      </c>
      <c r="P55" s="46">
        <v>0</v>
      </c>
      <c r="Q55" s="46">
        <v>0</v>
      </c>
      <c r="R55" s="46">
        <v>0</v>
      </c>
      <c r="S55" s="74">
        <v>0</v>
      </c>
      <c r="W55">
        <v>2.57</v>
      </c>
      <c r="X55">
        <v>24.1</v>
      </c>
      <c r="Y55">
        <v>0.96</v>
      </c>
      <c r="Z55">
        <v>100</v>
      </c>
      <c r="AA55">
        <v>0</v>
      </c>
      <c r="AB55">
        <v>100</v>
      </c>
      <c r="AC55">
        <v>0</v>
      </c>
      <c r="AD55">
        <v>1.93</v>
      </c>
      <c r="AE55">
        <v>0</v>
      </c>
      <c r="AF55">
        <v>7.52</v>
      </c>
      <c r="AG55">
        <v>0</v>
      </c>
      <c r="AH55">
        <v>48.2</v>
      </c>
      <c r="AI55">
        <v>182.66</v>
      </c>
      <c r="AJ55">
        <v>48.2</v>
      </c>
      <c r="AK55">
        <v>0</v>
      </c>
      <c r="AL55">
        <v>150</v>
      </c>
      <c r="AM55">
        <v>0</v>
      </c>
      <c r="AN55">
        <v>100</v>
      </c>
    </row>
    <row r="56" spans="1:40">
      <c r="A56" t="s">
        <v>403</v>
      </c>
      <c r="G56" t="s">
        <v>98</v>
      </c>
      <c r="H56" s="73">
        <v>97.360000000000014</v>
      </c>
      <c r="I56" s="46">
        <v>0</v>
      </c>
      <c r="J56" s="46">
        <v>2.57</v>
      </c>
      <c r="K56" s="46">
        <v>24.1</v>
      </c>
      <c r="L56" s="46">
        <v>9.64</v>
      </c>
      <c r="M56" s="74">
        <v>0</v>
      </c>
      <c r="N56" s="73">
        <v>182.66</v>
      </c>
      <c r="O56" s="46">
        <v>450</v>
      </c>
      <c r="P56" s="46">
        <v>0</v>
      </c>
      <c r="Q56" s="46">
        <v>0</v>
      </c>
      <c r="R56" s="46">
        <v>0</v>
      </c>
      <c r="S56" s="74">
        <v>0</v>
      </c>
      <c r="W56">
        <v>2.57</v>
      </c>
      <c r="X56">
        <v>24.1</v>
      </c>
      <c r="Y56">
        <v>0.96</v>
      </c>
      <c r="Z56">
        <v>100</v>
      </c>
      <c r="AA56">
        <v>0</v>
      </c>
      <c r="AB56">
        <v>100</v>
      </c>
      <c r="AC56">
        <v>0</v>
      </c>
      <c r="AD56">
        <v>1.93</v>
      </c>
      <c r="AE56">
        <v>0</v>
      </c>
      <c r="AF56">
        <v>7.71</v>
      </c>
      <c r="AG56">
        <v>0</v>
      </c>
      <c r="AH56">
        <v>48.2</v>
      </c>
      <c r="AI56">
        <v>182.66</v>
      </c>
      <c r="AJ56">
        <v>48.2</v>
      </c>
      <c r="AK56">
        <v>0</v>
      </c>
      <c r="AL56">
        <v>150</v>
      </c>
      <c r="AM56">
        <v>0</v>
      </c>
      <c r="AN56">
        <v>100</v>
      </c>
    </row>
    <row r="57" spans="1:40">
      <c r="G57" t="s">
        <v>99</v>
      </c>
      <c r="H57" s="73">
        <v>97.360000000000014</v>
      </c>
      <c r="I57" s="46">
        <v>0</v>
      </c>
      <c r="J57" s="46">
        <v>2.57</v>
      </c>
      <c r="K57" s="46">
        <v>24.1</v>
      </c>
      <c r="L57" s="46">
        <v>10.029999999999999</v>
      </c>
      <c r="M57" s="74">
        <v>0</v>
      </c>
      <c r="N57" s="73">
        <v>182.66</v>
      </c>
      <c r="O57" s="46">
        <v>450</v>
      </c>
      <c r="P57" s="46">
        <v>0</v>
      </c>
      <c r="Q57" s="46">
        <v>0</v>
      </c>
      <c r="R57" s="46">
        <v>0</v>
      </c>
      <c r="S57" s="74">
        <v>0</v>
      </c>
      <c r="W57">
        <v>2.57</v>
      </c>
      <c r="X57">
        <v>24.1</v>
      </c>
      <c r="Y57">
        <v>0.96</v>
      </c>
      <c r="Z57">
        <v>100</v>
      </c>
      <c r="AA57">
        <v>0</v>
      </c>
      <c r="AB57">
        <v>100</v>
      </c>
      <c r="AC57">
        <v>0</v>
      </c>
      <c r="AD57">
        <v>1.93</v>
      </c>
      <c r="AE57">
        <v>0</v>
      </c>
      <c r="AF57">
        <v>8.1</v>
      </c>
      <c r="AG57">
        <v>0</v>
      </c>
      <c r="AH57">
        <v>48.2</v>
      </c>
      <c r="AI57">
        <v>182.66</v>
      </c>
      <c r="AJ57">
        <v>48.2</v>
      </c>
      <c r="AK57">
        <v>0</v>
      </c>
      <c r="AL57">
        <v>150</v>
      </c>
      <c r="AM57">
        <v>0</v>
      </c>
      <c r="AN57">
        <v>100</v>
      </c>
    </row>
    <row r="58" spans="1:40">
      <c r="G58" t="s">
        <v>100</v>
      </c>
      <c r="H58" s="73">
        <v>97.360000000000014</v>
      </c>
      <c r="I58" s="46">
        <v>0</v>
      </c>
      <c r="J58" s="46">
        <v>2.57</v>
      </c>
      <c r="K58" s="46">
        <v>24.1</v>
      </c>
      <c r="L58" s="46">
        <v>9.84</v>
      </c>
      <c r="M58" s="74">
        <v>0</v>
      </c>
      <c r="N58" s="73">
        <v>182.66</v>
      </c>
      <c r="O58" s="46">
        <v>450</v>
      </c>
      <c r="P58" s="46">
        <v>0</v>
      </c>
      <c r="Q58" s="46">
        <v>0</v>
      </c>
      <c r="R58" s="46">
        <v>0</v>
      </c>
      <c r="S58" s="74">
        <v>0</v>
      </c>
      <c r="W58">
        <v>2.57</v>
      </c>
      <c r="X58">
        <v>24.1</v>
      </c>
      <c r="Y58">
        <v>0.96</v>
      </c>
      <c r="Z58">
        <v>100</v>
      </c>
      <c r="AA58">
        <v>0</v>
      </c>
      <c r="AB58">
        <v>100</v>
      </c>
      <c r="AC58">
        <v>0</v>
      </c>
      <c r="AD58">
        <v>1.93</v>
      </c>
      <c r="AE58">
        <v>0</v>
      </c>
      <c r="AF58">
        <v>7.91</v>
      </c>
      <c r="AG58">
        <v>0</v>
      </c>
      <c r="AH58">
        <v>48.2</v>
      </c>
      <c r="AI58">
        <v>182.66</v>
      </c>
      <c r="AJ58">
        <v>48.2</v>
      </c>
      <c r="AK58">
        <v>0</v>
      </c>
      <c r="AL58">
        <v>150</v>
      </c>
      <c r="AM58">
        <v>0</v>
      </c>
      <c r="AN58">
        <v>100</v>
      </c>
    </row>
    <row r="59" spans="1:40">
      <c r="G59" t="s">
        <v>101</v>
      </c>
      <c r="H59" s="73">
        <v>97.360000000000014</v>
      </c>
      <c r="I59" s="46">
        <v>0</v>
      </c>
      <c r="J59" s="46">
        <v>2.57</v>
      </c>
      <c r="K59" s="46">
        <v>24.1</v>
      </c>
      <c r="L59" s="46">
        <v>9.74</v>
      </c>
      <c r="M59" s="74">
        <v>0</v>
      </c>
      <c r="N59" s="73">
        <v>182.66</v>
      </c>
      <c r="O59" s="46">
        <v>450</v>
      </c>
      <c r="P59" s="46">
        <v>0</v>
      </c>
      <c r="Q59" s="46">
        <v>0</v>
      </c>
      <c r="R59" s="46">
        <v>0</v>
      </c>
      <c r="S59" s="74">
        <v>0</v>
      </c>
      <c r="W59">
        <v>2.57</v>
      </c>
      <c r="X59">
        <v>24.1</v>
      </c>
      <c r="Y59">
        <v>0.96</v>
      </c>
      <c r="Z59">
        <v>100</v>
      </c>
      <c r="AA59">
        <v>0</v>
      </c>
      <c r="AB59">
        <v>100</v>
      </c>
      <c r="AC59">
        <v>0</v>
      </c>
      <c r="AD59">
        <v>1.93</v>
      </c>
      <c r="AE59">
        <v>0</v>
      </c>
      <c r="AF59">
        <v>7.81</v>
      </c>
      <c r="AG59">
        <v>0</v>
      </c>
      <c r="AH59">
        <v>48.2</v>
      </c>
      <c r="AI59">
        <v>182.66</v>
      </c>
      <c r="AJ59">
        <v>48.2</v>
      </c>
      <c r="AK59">
        <v>0</v>
      </c>
      <c r="AL59">
        <v>150</v>
      </c>
      <c r="AM59">
        <v>0</v>
      </c>
      <c r="AN59">
        <v>100</v>
      </c>
    </row>
    <row r="60" spans="1:40">
      <c r="G60" t="s">
        <v>102</v>
      </c>
      <c r="H60" s="73">
        <v>97.360000000000014</v>
      </c>
      <c r="I60" s="46">
        <v>0</v>
      </c>
      <c r="J60" s="46">
        <v>2.57</v>
      </c>
      <c r="K60" s="46">
        <v>24.1</v>
      </c>
      <c r="L60" s="46">
        <v>9.16</v>
      </c>
      <c r="M60" s="74">
        <v>0</v>
      </c>
      <c r="N60" s="73">
        <v>182.66</v>
      </c>
      <c r="O60" s="46">
        <v>450</v>
      </c>
      <c r="P60" s="46">
        <v>0</v>
      </c>
      <c r="Q60" s="46">
        <v>0</v>
      </c>
      <c r="R60" s="46">
        <v>0</v>
      </c>
      <c r="S60" s="74">
        <v>0</v>
      </c>
      <c r="W60">
        <v>2.57</v>
      </c>
      <c r="X60">
        <v>24.1</v>
      </c>
      <c r="Y60">
        <v>0.96</v>
      </c>
      <c r="Z60">
        <v>100</v>
      </c>
      <c r="AA60">
        <v>0</v>
      </c>
      <c r="AB60">
        <v>100</v>
      </c>
      <c r="AC60">
        <v>0</v>
      </c>
      <c r="AD60">
        <v>1.93</v>
      </c>
      <c r="AE60">
        <v>0</v>
      </c>
      <c r="AF60">
        <v>7.23</v>
      </c>
      <c r="AG60">
        <v>0</v>
      </c>
      <c r="AH60">
        <v>48.2</v>
      </c>
      <c r="AI60">
        <v>182.66</v>
      </c>
      <c r="AJ60">
        <v>48.2</v>
      </c>
      <c r="AK60">
        <v>0</v>
      </c>
      <c r="AL60">
        <v>150</v>
      </c>
      <c r="AM60">
        <v>0</v>
      </c>
      <c r="AN60">
        <v>100</v>
      </c>
    </row>
    <row r="61" spans="1:40">
      <c r="G61" t="s">
        <v>103</v>
      </c>
      <c r="H61" s="73">
        <v>97.360000000000014</v>
      </c>
      <c r="I61" s="46">
        <v>0</v>
      </c>
      <c r="J61" s="46">
        <v>2.57</v>
      </c>
      <c r="K61" s="46">
        <v>24.1</v>
      </c>
      <c r="L61" s="46">
        <v>8.870000000000001</v>
      </c>
      <c r="M61" s="74">
        <v>0</v>
      </c>
      <c r="N61" s="73">
        <v>182.66</v>
      </c>
      <c r="O61" s="46">
        <v>450</v>
      </c>
      <c r="P61" s="46">
        <v>0</v>
      </c>
      <c r="Q61" s="46">
        <v>0</v>
      </c>
      <c r="R61" s="46">
        <v>0</v>
      </c>
      <c r="S61" s="74">
        <v>0</v>
      </c>
      <c r="W61">
        <v>2.57</v>
      </c>
      <c r="X61">
        <v>24.1</v>
      </c>
      <c r="Y61">
        <v>0.96</v>
      </c>
      <c r="Z61">
        <v>100</v>
      </c>
      <c r="AA61">
        <v>0</v>
      </c>
      <c r="AB61">
        <v>100</v>
      </c>
      <c r="AC61">
        <v>0</v>
      </c>
      <c r="AD61">
        <v>1.93</v>
      </c>
      <c r="AE61">
        <v>0</v>
      </c>
      <c r="AF61">
        <v>6.94</v>
      </c>
      <c r="AG61">
        <v>0</v>
      </c>
      <c r="AH61">
        <v>48.2</v>
      </c>
      <c r="AI61">
        <v>182.66</v>
      </c>
      <c r="AJ61">
        <v>48.2</v>
      </c>
      <c r="AK61">
        <v>0</v>
      </c>
      <c r="AL61">
        <v>150</v>
      </c>
      <c r="AM61">
        <v>0</v>
      </c>
      <c r="AN61">
        <v>100</v>
      </c>
    </row>
    <row r="62" spans="1:40">
      <c r="G62" t="s">
        <v>104</v>
      </c>
      <c r="H62" s="73">
        <v>97.360000000000014</v>
      </c>
      <c r="I62" s="46">
        <v>0</v>
      </c>
      <c r="J62" s="46">
        <v>2.57</v>
      </c>
      <c r="K62" s="46">
        <v>24.1</v>
      </c>
      <c r="L62" s="46">
        <v>8.68</v>
      </c>
      <c r="M62" s="74">
        <v>0</v>
      </c>
      <c r="N62" s="73">
        <v>182.66</v>
      </c>
      <c r="O62" s="46">
        <v>450</v>
      </c>
      <c r="P62" s="46">
        <v>0</v>
      </c>
      <c r="Q62" s="46">
        <v>0</v>
      </c>
      <c r="R62" s="46">
        <v>0</v>
      </c>
      <c r="S62" s="74">
        <v>0</v>
      </c>
      <c r="W62">
        <v>2.57</v>
      </c>
      <c r="X62">
        <v>24.1</v>
      </c>
      <c r="Y62">
        <v>0.96</v>
      </c>
      <c r="Z62">
        <v>100</v>
      </c>
      <c r="AA62">
        <v>0</v>
      </c>
      <c r="AB62">
        <v>100</v>
      </c>
      <c r="AC62">
        <v>0</v>
      </c>
      <c r="AD62">
        <v>1.93</v>
      </c>
      <c r="AE62">
        <v>0</v>
      </c>
      <c r="AF62">
        <v>6.75</v>
      </c>
      <c r="AG62">
        <v>0</v>
      </c>
      <c r="AH62">
        <v>48.2</v>
      </c>
      <c r="AI62">
        <v>182.66</v>
      </c>
      <c r="AJ62">
        <v>48.2</v>
      </c>
      <c r="AK62">
        <v>0</v>
      </c>
      <c r="AL62">
        <v>150</v>
      </c>
      <c r="AM62">
        <v>0</v>
      </c>
      <c r="AN62">
        <v>100</v>
      </c>
    </row>
    <row r="63" spans="1:40">
      <c r="G63" t="s">
        <v>105</v>
      </c>
      <c r="H63" s="73">
        <v>97.360000000000014</v>
      </c>
      <c r="I63" s="46">
        <v>0</v>
      </c>
      <c r="J63" s="46">
        <v>2.57</v>
      </c>
      <c r="K63" s="46">
        <v>24.1</v>
      </c>
      <c r="L63" s="46">
        <v>8.1999999999999993</v>
      </c>
      <c r="M63" s="74">
        <v>0</v>
      </c>
      <c r="N63" s="73">
        <v>182.66</v>
      </c>
      <c r="O63" s="46">
        <v>450</v>
      </c>
      <c r="P63" s="46">
        <v>0</v>
      </c>
      <c r="Q63" s="46">
        <v>0</v>
      </c>
      <c r="R63" s="46">
        <v>0</v>
      </c>
      <c r="S63" s="74">
        <v>0</v>
      </c>
      <c r="W63">
        <v>2.57</v>
      </c>
      <c r="X63">
        <v>24.1</v>
      </c>
      <c r="Y63">
        <v>0.96</v>
      </c>
      <c r="Z63">
        <v>100</v>
      </c>
      <c r="AA63">
        <v>0</v>
      </c>
      <c r="AB63">
        <v>100</v>
      </c>
      <c r="AC63">
        <v>0</v>
      </c>
      <c r="AD63">
        <v>1.93</v>
      </c>
      <c r="AE63">
        <v>0</v>
      </c>
      <c r="AF63">
        <v>6.27</v>
      </c>
      <c r="AG63">
        <v>0</v>
      </c>
      <c r="AH63">
        <v>48.2</v>
      </c>
      <c r="AI63">
        <v>182.66</v>
      </c>
      <c r="AJ63">
        <v>48.2</v>
      </c>
      <c r="AK63">
        <v>0</v>
      </c>
      <c r="AL63">
        <v>150</v>
      </c>
      <c r="AM63">
        <v>0</v>
      </c>
      <c r="AN63">
        <v>100</v>
      </c>
    </row>
    <row r="64" spans="1:40">
      <c r="G64" t="s">
        <v>106</v>
      </c>
      <c r="H64" s="73">
        <v>97.360000000000014</v>
      </c>
      <c r="I64" s="46">
        <v>0</v>
      </c>
      <c r="J64" s="46">
        <v>2.57</v>
      </c>
      <c r="K64" s="46">
        <v>24.1</v>
      </c>
      <c r="L64" s="46">
        <v>7.71</v>
      </c>
      <c r="M64" s="74">
        <v>0</v>
      </c>
      <c r="N64" s="73">
        <v>182.66</v>
      </c>
      <c r="O64" s="46">
        <v>450</v>
      </c>
      <c r="P64" s="46">
        <v>0</v>
      </c>
      <c r="Q64" s="46">
        <v>0</v>
      </c>
      <c r="R64" s="46">
        <v>0</v>
      </c>
      <c r="S64" s="74">
        <v>0</v>
      </c>
      <c r="W64">
        <v>2.57</v>
      </c>
      <c r="X64">
        <v>24.1</v>
      </c>
      <c r="Y64">
        <v>0.96</v>
      </c>
      <c r="Z64">
        <v>100</v>
      </c>
      <c r="AA64">
        <v>0</v>
      </c>
      <c r="AB64">
        <v>100</v>
      </c>
      <c r="AC64">
        <v>0</v>
      </c>
      <c r="AD64">
        <v>1.93</v>
      </c>
      <c r="AE64">
        <v>0</v>
      </c>
      <c r="AF64">
        <v>5.78</v>
      </c>
      <c r="AG64">
        <v>0</v>
      </c>
      <c r="AH64">
        <v>48.2</v>
      </c>
      <c r="AI64">
        <v>182.66</v>
      </c>
      <c r="AJ64">
        <v>48.2</v>
      </c>
      <c r="AK64">
        <v>0</v>
      </c>
      <c r="AL64">
        <v>150</v>
      </c>
      <c r="AM64">
        <v>0</v>
      </c>
      <c r="AN64">
        <v>100</v>
      </c>
    </row>
    <row r="65" spans="7:40">
      <c r="G65" t="s">
        <v>107</v>
      </c>
      <c r="H65" s="73">
        <v>97.360000000000014</v>
      </c>
      <c r="I65" s="46">
        <v>0</v>
      </c>
      <c r="J65" s="46">
        <v>2.57</v>
      </c>
      <c r="K65" s="46">
        <v>24.1</v>
      </c>
      <c r="L65" s="46">
        <v>7.2299999999999995</v>
      </c>
      <c r="M65" s="74">
        <v>0</v>
      </c>
      <c r="N65" s="73">
        <v>182.66</v>
      </c>
      <c r="O65" s="46">
        <v>450</v>
      </c>
      <c r="P65" s="46">
        <v>0</v>
      </c>
      <c r="Q65" s="46">
        <v>0</v>
      </c>
      <c r="R65" s="46">
        <v>0</v>
      </c>
      <c r="S65" s="74">
        <v>0</v>
      </c>
      <c r="W65">
        <v>2.57</v>
      </c>
      <c r="X65">
        <v>24.1</v>
      </c>
      <c r="Y65">
        <v>0.96</v>
      </c>
      <c r="Z65">
        <v>100</v>
      </c>
      <c r="AA65">
        <v>0</v>
      </c>
      <c r="AB65">
        <v>100</v>
      </c>
      <c r="AC65">
        <v>0</v>
      </c>
      <c r="AD65">
        <v>1.93</v>
      </c>
      <c r="AE65">
        <v>0</v>
      </c>
      <c r="AF65">
        <v>5.3</v>
      </c>
      <c r="AG65">
        <v>0</v>
      </c>
      <c r="AH65">
        <v>48.2</v>
      </c>
      <c r="AI65">
        <v>182.66</v>
      </c>
      <c r="AJ65">
        <v>48.2</v>
      </c>
      <c r="AK65">
        <v>0</v>
      </c>
      <c r="AL65">
        <v>150</v>
      </c>
      <c r="AM65">
        <v>0</v>
      </c>
      <c r="AN65">
        <v>100</v>
      </c>
    </row>
    <row r="66" spans="7:40">
      <c r="G66" t="s">
        <v>108</v>
      </c>
      <c r="H66" s="73">
        <v>97.360000000000014</v>
      </c>
      <c r="I66" s="46">
        <v>0</v>
      </c>
      <c r="J66" s="46">
        <v>2.57</v>
      </c>
      <c r="K66" s="46">
        <v>24.1</v>
      </c>
      <c r="L66" s="46">
        <v>6.75</v>
      </c>
      <c r="M66" s="74">
        <v>0</v>
      </c>
      <c r="N66" s="73">
        <v>182.66</v>
      </c>
      <c r="O66" s="46">
        <v>450</v>
      </c>
      <c r="P66" s="46">
        <v>0</v>
      </c>
      <c r="Q66" s="46">
        <v>0</v>
      </c>
      <c r="R66" s="46">
        <v>0</v>
      </c>
      <c r="S66" s="74">
        <v>0</v>
      </c>
      <c r="W66">
        <v>2.57</v>
      </c>
      <c r="X66">
        <v>24.1</v>
      </c>
      <c r="Y66">
        <v>0.96</v>
      </c>
      <c r="Z66">
        <v>100</v>
      </c>
      <c r="AA66">
        <v>0</v>
      </c>
      <c r="AB66">
        <v>100</v>
      </c>
      <c r="AC66">
        <v>0</v>
      </c>
      <c r="AD66">
        <v>1.93</v>
      </c>
      <c r="AE66">
        <v>0</v>
      </c>
      <c r="AF66">
        <v>4.82</v>
      </c>
      <c r="AG66">
        <v>0</v>
      </c>
      <c r="AH66">
        <v>48.2</v>
      </c>
      <c r="AI66">
        <v>182.66</v>
      </c>
      <c r="AJ66">
        <v>48.2</v>
      </c>
      <c r="AK66">
        <v>0</v>
      </c>
      <c r="AL66">
        <v>150</v>
      </c>
      <c r="AM66">
        <v>0</v>
      </c>
      <c r="AN66">
        <v>100</v>
      </c>
    </row>
    <row r="67" spans="7:40">
      <c r="G67" t="s">
        <v>109</v>
      </c>
      <c r="H67" s="73">
        <v>97.03</v>
      </c>
      <c r="I67" s="46">
        <v>0</v>
      </c>
      <c r="J67" s="46">
        <v>2.57</v>
      </c>
      <c r="K67" s="46">
        <v>0</v>
      </c>
      <c r="L67" s="46">
        <v>6.56</v>
      </c>
      <c r="M67" s="74">
        <v>0</v>
      </c>
      <c r="N67" s="73">
        <v>182.66</v>
      </c>
      <c r="O67" s="46">
        <v>450</v>
      </c>
      <c r="P67" s="46">
        <v>0</v>
      </c>
      <c r="Q67" s="46">
        <v>0</v>
      </c>
      <c r="R67" s="46">
        <v>0</v>
      </c>
      <c r="S67" s="74">
        <v>0</v>
      </c>
      <c r="W67">
        <v>2.57</v>
      </c>
      <c r="X67">
        <v>0</v>
      </c>
      <c r="Y67">
        <v>0.63</v>
      </c>
      <c r="Z67">
        <v>100</v>
      </c>
      <c r="AA67">
        <v>0</v>
      </c>
      <c r="AB67">
        <v>100</v>
      </c>
      <c r="AC67">
        <v>0</v>
      </c>
      <c r="AD67">
        <v>1.93</v>
      </c>
      <c r="AE67">
        <v>0</v>
      </c>
      <c r="AF67">
        <v>4.63</v>
      </c>
      <c r="AG67">
        <v>0</v>
      </c>
      <c r="AH67">
        <v>48.2</v>
      </c>
      <c r="AI67">
        <v>182.66</v>
      </c>
      <c r="AJ67">
        <v>48.2</v>
      </c>
      <c r="AK67">
        <v>0</v>
      </c>
      <c r="AL67">
        <v>150</v>
      </c>
      <c r="AM67">
        <v>0</v>
      </c>
      <c r="AN67">
        <v>100</v>
      </c>
    </row>
    <row r="68" spans="7:40">
      <c r="G68" t="s">
        <v>110</v>
      </c>
      <c r="H68" s="73">
        <v>97.03</v>
      </c>
      <c r="I68" s="46">
        <v>0</v>
      </c>
      <c r="J68" s="46">
        <v>2.57</v>
      </c>
      <c r="K68" s="46">
        <v>0</v>
      </c>
      <c r="L68" s="46">
        <v>5.9799999999999995</v>
      </c>
      <c r="M68" s="74">
        <v>0</v>
      </c>
      <c r="N68" s="73">
        <v>182.66</v>
      </c>
      <c r="O68" s="46">
        <v>450</v>
      </c>
      <c r="P68" s="46">
        <v>0</v>
      </c>
      <c r="Q68" s="46">
        <v>0</v>
      </c>
      <c r="R68" s="46">
        <v>0</v>
      </c>
      <c r="S68" s="74">
        <v>0</v>
      </c>
      <c r="W68">
        <v>2.57</v>
      </c>
      <c r="X68">
        <v>0</v>
      </c>
      <c r="Y68">
        <v>0.63</v>
      </c>
      <c r="Z68">
        <v>100</v>
      </c>
      <c r="AA68">
        <v>0</v>
      </c>
      <c r="AB68">
        <v>100</v>
      </c>
      <c r="AC68">
        <v>0</v>
      </c>
      <c r="AD68">
        <v>1.93</v>
      </c>
      <c r="AE68">
        <v>0</v>
      </c>
      <c r="AF68">
        <v>4.05</v>
      </c>
      <c r="AG68">
        <v>0</v>
      </c>
      <c r="AH68">
        <v>48.2</v>
      </c>
      <c r="AI68">
        <v>182.66</v>
      </c>
      <c r="AJ68">
        <v>48.2</v>
      </c>
      <c r="AK68">
        <v>0</v>
      </c>
      <c r="AL68">
        <v>150</v>
      </c>
      <c r="AM68">
        <v>0</v>
      </c>
      <c r="AN68">
        <v>100</v>
      </c>
    </row>
    <row r="69" spans="7:40">
      <c r="G69" t="s">
        <v>111</v>
      </c>
      <c r="H69" s="73">
        <v>97.03</v>
      </c>
      <c r="I69" s="46">
        <v>0</v>
      </c>
      <c r="J69" s="46">
        <v>2.57</v>
      </c>
      <c r="K69" s="46">
        <v>0</v>
      </c>
      <c r="L69" s="46">
        <v>5.0199999999999996</v>
      </c>
      <c r="M69" s="74">
        <v>0</v>
      </c>
      <c r="N69" s="73">
        <v>182.66</v>
      </c>
      <c r="O69" s="46">
        <v>450</v>
      </c>
      <c r="P69" s="46">
        <v>0</v>
      </c>
      <c r="Q69" s="46">
        <v>0</v>
      </c>
      <c r="R69" s="46">
        <v>0</v>
      </c>
      <c r="S69" s="74">
        <v>0</v>
      </c>
      <c r="W69">
        <v>2.57</v>
      </c>
      <c r="X69">
        <v>0</v>
      </c>
      <c r="Y69">
        <v>0.63</v>
      </c>
      <c r="Z69">
        <v>100</v>
      </c>
      <c r="AA69">
        <v>0</v>
      </c>
      <c r="AB69">
        <v>100</v>
      </c>
      <c r="AC69">
        <v>0</v>
      </c>
      <c r="AD69">
        <v>1.93</v>
      </c>
      <c r="AE69">
        <v>0</v>
      </c>
      <c r="AF69">
        <v>3.09</v>
      </c>
      <c r="AG69">
        <v>0</v>
      </c>
      <c r="AH69">
        <v>48.2</v>
      </c>
      <c r="AI69">
        <v>182.66</v>
      </c>
      <c r="AJ69">
        <v>48.2</v>
      </c>
      <c r="AK69">
        <v>0</v>
      </c>
      <c r="AL69">
        <v>150</v>
      </c>
      <c r="AM69">
        <v>0</v>
      </c>
      <c r="AN69">
        <v>100</v>
      </c>
    </row>
    <row r="70" spans="7:40">
      <c r="G70" t="s">
        <v>112</v>
      </c>
      <c r="H70" s="73">
        <v>97.03</v>
      </c>
      <c r="I70" s="46">
        <v>0</v>
      </c>
      <c r="J70" s="46">
        <v>2.57</v>
      </c>
      <c r="K70" s="46">
        <v>0</v>
      </c>
      <c r="L70" s="46">
        <v>3.86</v>
      </c>
      <c r="M70" s="74">
        <v>0</v>
      </c>
      <c r="N70" s="73">
        <v>182.66</v>
      </c>
      <c r="O70" s="46">
        <v>450</v>
      </c>
      <c r="P70" s="46">
        <v>0</v>
      </c>
      <c r="Q70" s="46">
        <v>0</v>
      </c>
      <c r="R70" s="46">
        <v>0</v>
      </c>
      <c r="S70" s="74">
        <v>0</v>
      </c>
      <c r="W70">
        <v>2.57</v>
      </c>
      <c r="X70">
        <v>0</v>
      </c>
      <c r="Y70">
        <v>0.63</v>
      </c>
      <c r="Z70">
        <v>100</v>
      </c>
      <c r="AA70">
        <v>0</v>
      </c>
      <c r="AB70">
        <v>100</v>
      </c>
      <c r="AC70">
        <v>0</v>
      </c>
      <c r="AD70">
        <v>1.93</v>
      </c>
      <c r="AE70">
        <v>0</v>
      </c>
      <c r="AF70">
        <v>1.93</v>
      </c>
      <c r="AG70">
        <v>0</v>
      </c>
      <c r="AH70">
        <v>48.2</v>
      </c>
      <c r="AI70">
        <v>182.66</v>
      </c>
      <c r="AJ70">
        <v>48.2</v>
      </c>
      <c r="AK70">
        <v>0</v>
      </c>
      <c r="AL70">
        <v>150</v>
      </c>
      <c r="AM70">
        <v>0</v>
      </c>
      <c r="AN70">
        <v>100</v>
      </c>
    </row>
    <row r="71" spans="7:40">
      <c r="G71" t="s">
        <v>113</v>
      </c>
      <c r="H71" s="73">
        <v>96.98</v>
      </c>
      <c r="I71" s="46">
        <v>0</v>
      </c>
      <c r="J71" s="46">
        <v>2.57</v>
      </c>
      <c r="K71" s="46">
        <v>0</v>
      </c>
      <c r="L71" s="46">
        <v>3.38</v>
      </c>
      <c r="M71" s="74">
        <v>0</v>
      </c>
      <c r="N71" s="73">
        <v>182.66</v>
      </c>
      <c r="O71" s="46">
        <v>450</v>
      </c>
      <c r="P71" s="46">
        <v>0</v>
      </c>
      <c r="Q71" s="46">
        <v>0</v>
      </c>
      <c r="R71" s="46">
        <v>0</v>
      </c>
      <c r="S71" s="74">
        <v>0</v>
      </c>
      <c r="W71">
        <v>2.57</v>
      </c>
      <c r="X71">
        <v>0</v>
      </c>
      <c r="Y71">
        <v>0.57999999999999996</v>
      </c>
      <c r="Z71">
        <v>100</v>
      </c>
      <c r="AA71">
        <v>0</v>
      </c>
      <c r="AB71">
        <v>100</v>
      </c>
      <c r="AC71">
        <v>0</v>
      </c>
      <c r="AD71">
        <v>1.93</v>
      </c>
      <c r="AE71">
        <v>0</v>
      </c>
      <c r="AF71">
        <v>1.45</v>
      </c>
      <c r="AG71">
        <v>0</v>
      </c>
      <c r="AH71">
        <v>48.2</v>
      </c>
      <c r="AI71">
        <v>182.66</v>
      </c>
      <c r="AJ71">
        <v>48.2</v>
      </c>
      <c r="AK71">
        <v>0</v>
      </c>
      <c r="AL71">
        <v>150</v>
      </c>
      <c r="AM71">
        <v>0</v>
      </c>
      <c r="AN71">
        <v>100</v>
      </c>
    </row>
    <row r="72" spans="7:40">
      <c r="G72" t="s">
        <v>114</v>
      </c>
      <c r="H72" s="73">
        <v>96.98</v>
      </c>
      <c r="I72" s="46">
        <v>0</v>
      </c>
      <c r="J72" s="46">
        <v>2.57</v>
      </c>
      <c r="K72" s="46">
        <v>0</v>
      </c>
      <c r="L72" s="46">
        <v>2.8899999999999997</v>
      </c>
      <c r="M72" s="74">
        <v>0</v>
      </c>
      <c r="N72" s="73">
        <v>182.66</v>
      </c>
      <c r="O72" s="46">
        <v>450</v>
      </c>
      <c r="P72" s="46">
        <v>0</v>
      </c>
      <c r="Q72" s="46">
        <v>0</v>
      </c>
      <c r="R72" s="46">
        <v>0</v>
      </c>
      <c r="S72" s="74">
        <v>0</v>
      </c>
      <c r="W72">
        <v>2.57</v>
      </c>
      <c r="X72">
        <v>0</v>
      </c>
      <c r="Y72">
        <v>0.57999999999999996</v>
      </c>
      <c r="Z72">
        <v>100</v>
      </c>
      <c r="AA72">
        <v>0</v>
      </c>
      <c r="AB72">
        <v>100</v>
      </c>
      <c r="AC72">
        <v>0</v>
      </c>
      <c r="AD72">
        <v>1.93</v>
      </c>
      <c r="AE72">
        <v>0</v>
      </c>
      <c r="AF72">
        <v>0.96</v>
      </c>
      <c r="AG72">
        <v>0</v>
      </c>
      <c r="AH72">
        <v>48.2</v>
      </c>
      <c r="AI72">
        <v>182.66</v>
      </c>
      <c r="AJ72">
        <v>48.2</v>
      </c>
      <c r="AK72">
        <v>0</v>
      </c>
      <c r="AL72">
        <v>150</v>
      </c>
      <c r="AM72">
        <v>0</v>
      </c>
      <c r="AN72">
        <v>100</v>
      </c>
    </row>
    <row r="73" spans="7:40">
      <c r="G73" t="s">
        <v>115</v>
      </c>
      <c r="H73" s="73">
        <v>96.98</v>
      </c>
      <c r="I73" s="46">
        <v>0</v>
      </c>
      <c r="J73" s="46">
        <v>2.57</v>
      </c>
      <c r="K73" s="46">
        <v>0</v>
      </c>
      <c r="L73" s="46">
        <v>1.93</v>
      </c>
      <c r="M73" s="74">
        <v>0</v>
      </c>
      <c r="N73" s="73">
        <v>182.66</v>
      </c>
      <c r="O73" s="46">
        <v>450</v>
      </c>
      <c r="P73" s="46">
        <v>0</v>
      </c>
      <c r="Q73" s="46">
        <v>0</v>
      </c>
      <c r="R73" s="46">
        <v>0</v>
      </c>
      <c r="S73" s="74">
        <v>0</v>
      </c>
      <c r="W73">
        <v>2.57</v>
      </c>
      <c r="X73">
        <v>0</v>
      </c>
      <c r="Y73">
        <v>0.57999999999999996</v>
      </c>
      <c r="Z73">
        <v>100</v>
      </c>
      <c r="AA73">
        <v>0</v>
      </c>
      <c r="AB73">
        <v>100</v>
      </c>
      <c r="AC73">
        <v>0</v>
      </c>
      <c r="AD73">
        <v>1.93</v>
      </c>
      <c r="AE73">
        <v>0</v>
      </c>
      <c r="AF73">
        <v>0</v>
      </c>
      <c r="AG73">
        <v>0</v>
      </c>
      <c r="AH73">
        <v>48.2</v>
      </c>
      <c r="AI73">
        <v>182.66</v>
      </c>
      <c r="AJ73">
        <v>48.2</v>
      </c>
      <c r="AK73">
        <v>0</v>
      </c>
      <c r="AL73">
        <v>150</v>
      </c>
      <c r="AM73">
        <v>0</v>
      </c>
      <c r="AN73">
        <v>100</v>
      </c>
    </row>
    <row r="74" spans="7:40">
      <c r="G74" t="s">
        <v>116</v>
      </c>
      <c r="H74" s="73">
        <v>96.98</v>
      </c>
      <c r="I74" s="46">
        <v>0</v>
      </c>
      <c r="J74" s="46">
        <v>2.57</v>
      </c>
      <c r="K74" s="46">
        <v>0</v>
      </c>
      <c r="L74" s="46">
        <v>1.93</v>
      </c>
      <c r="M74" s="74">
        <v>0</v>
      </c>
      <c r="N74" s="73">
        <v>182.66</v>
      </c>
      <c r="O74" s="46">
        <v>450</v>
      </c>
      <c r="P74" s="46">
        <v>0</v>
      </c>
      <c r="Q74" s="46">
        <v>0</v>
      </c>
      <c r="R74" s="46">
        <v>0</v>
      </c>
      <c r="S74" s="74">
        <v>0</v>
      </c>
      <c r="W74">
        <v>2.57</v>
      </c>
      <c r="X74">
        <v>0</v>
      </c>
      <c r="Y74">
        <v>0.57999999999999996</v>
      </c>
      <c r="Z74">
        <v>100</v>
      </c>
      <c r="AA74">
        <v>0</v>
      </c>
      <c r="AB74">
        <v>100</v>
      </c>
      <c r="AC74">
        <v>0</v>
      </c>
      <c r="AD74">
        <v>1.93</v>
      </c>
      <c r="AE74">
        <v>0</v>
      </c>
      <c r="AF74">
        <v>0</v>
      </c>
      <c r="AG74">
        <v>0</v>
      </c>
      <c r="AH74">
        <v>48.2</v>
      </c>
      <c r="AI74">
        <v>182.66</v>
      </c>
      <c r="AJ74">
        <v>48.2</v>
      </c>
      <c r="AK74">
        <v>0</v>
      </c>
      <c r="AL74">
        <v>150</v>
      </c>
      <c r="AM74">
        <v>0</v>
      </c>
      <c r="AN74">
        <v>100</v>
      </c>
    </row>
    <row r="75" spans="7:40">
      <c r="G75" t="s">
        <v>117</v>
      </c>
      <c r="H75" s="73">
        <v>97.03</v>
      </c>
      <c r="I75" s="46">
        <v>0</v>
      </c>
      <c r="J75" s="46">
        <v>2.57</v>
      </c>
      <c r="K75" s="46">
        <v>0</v>
      </c>
      <c r="L75" s="46">
        <v>1.93</v>
      </c>
      <c r="M75" s="74">
        <v>0</v>
      </c>
      <c r="N75" s="73">
        <v>182.01</v>
      </c>
      <c r="O75" s="46">
        <v>450</v>
      </c>
      <c r="P75" s="46">
        <v>0</v>
      </c>
      <c r="Q75" s="46">
        <v>0</v>
      </c>
      <c r="R75" s="46">
        <v>0</v>
      </c>
      <c r="S75" s="74">
        <v>0</v>
      </c>
      <c r="W75">
        <v>2.57</v>
      </c>
      <c r="X75">
        <v>0</v>
      </c>
      <c r="Y75">
        <v>0.63</v>
      </c>
      <c r="Z75">
        <v>100</v>
      </c>
      <c r="AA75">
        <v>0</v>
      </c>
      <c r="AB75">
        <v>0</v>
      </c>
      <c r="AC75">
        <v>25</v>
      </c>
      <c r="AD75">
        <v>1.93</v>
      </c>
      <c r="AE75">
        <v>100</v>
      </c>
      <c r="AF75">
        <v>0</v>
      </c>
      <c r="AG75">
        <v>55</v>
      </c>
      <c r="AH75">
        <v>48.2</v>
      </c>
      <c r="AI75">
        <v>102.01</v>
      </c>
      <c r="AJ75">
        <v>48.2</v>
      </c>
      <c r="AK75">
        <v>0</v>
      </c>
      <c r="AL75">
        <v>150</v>
      </c>
      <c r="AM75">
        <v>0</v>
      </c>
      <c r="AN75">
        <v>100</v>
      </c>
    </row>
    <row r="76" spans="7:40">
      <c r="G76" t="s">
        <v>118</v>
      </c>
      <c r="H76" s="73">
        <v>97.03</v>
      </c>
      <c r="I76" s="46">
        <v>0</v>
      </c>
      <c r="J76" s="46">
        <v>2.57</v>
      </c>
      <c r="K76" s="46">
        <v>0</v>
      </c>
      <c r="L76" s="46">
        <v>1.93</v>
      </c>
      <c r="M76" s="74">
        <v>0</v>
      </c>
      <c r="N76" s="73">
        <v>182.01</v>
      </c>
      <c r="O76" s="46">
        <v>450</v>
      </c>
      <c r="P76" s="46">
        <v>0</v>
      </c>
      <c r="Q76" s="46">
        <v>0</v>
      </c>
      <c r="R76" s="46">
        <v>0</v>
      </c>
      <c r="S76" s="74">
        <v>0</v>
      </c>
      <c r="W76">
        <v>2.57</v>
      </c>
      <c r="X76">
        <v>0</v>
      </c>
      <c r="Y76">
        <v>0.63</v>
      </c>
      <c r="Z76">
        <v>100</v>
      </c>
      <c r="AA76">
        <v>0</v>
      </c>
      <c r="AB76">
        <v>0</v>
      </c>
      <c r="AC76">
        <v>25</v>
      </c>
      <c r="AD76">
        <v>1.93</v>
      </c>
      <c r="AE76">
        <v>100</v>
      </c>
      <c r="AF76">
        <v>0</v>
      </c>
      <c r="AG76">
        <v>55</v>
      </c>
      <c r="AH76">
        <v>48.2</v>
      </c>
      <c r="AI76">
        <v>102.01</v>
      </c>
      <c r="AJ76">
        <v>48.2</v>
      </c>
      <c r="AK76">
        <v>0</v>
      </c>
      <c r="AL76">
        <v>150</v>
      </c>
      <c r="AM76">
        <v>0</v>
      </c>
      <c r="AN76">
        <v>100</v>
      </c>
    </row>
    <row r="77" spans="7:40">
      <c r="G77" t="s">
        <v>119</v>
      </c>
      <c r="H77" s="73">
        <v>97.03</v>
      </c>
      <c r="I77" s="46">
        <v>0</v>
      </c>
      <c r="J77" s="46">
        <v>2.57</v>
      </c>
      <c r="K77" s="46">
        <v>0</v>
      </c>
      <c r="L77" s="46">
        <v>1.93</v>
      </c>
      <c r="M77" s="74">
        <v>0</v>
      </c>
      <c r="N77" s="73">
        <v>182.01</v>
      </c>
      <c r="O77" s="46">
        <v>450</v>
      </c>
      <c r="P77" s="46">
        <v>0</v>
      </c>
      <c r="Q77" s="46">
        <v>0</v>
      </c>
      <c r="R77" s="46">
        <v>0</v>
      </c>
      <c r="S77" s="74">
        <v>0</v>
      </c>
      <c r="W77">
        <v>2.57</v>
      </c>
      <c r="X77">
        <v>0</v>
      </c>
      <c r="Y77">
        <v>0.63</v>
      </c>
      <c r="Z77">
        <v>100</v>
      </c>
      <c r="AA77">
        <v>0</v>
      </c>
      <c r="AB77">
        <v>0</v>
      </c>
      <c r="AC77">
        <v>25</v>
      </c>
      <c r="AD77">
        <v>1.93</v>
      </c>
      <c r="AE77">
        <v>100</v>
      </c>
      <c r="AF77">
        <v>0</v>
      </c>
      <c r="AG77">
        <v>55</v>
      </c>
      <c r="AH77">
        <v>48.2</v>
      </c>
      <c r="AI77">
        <v>102.01</v>
      </c>
      <c r="AJ77">
        <v>48.2</v>
      </c>
      <c r="AK77">
        <v>0</v>
      </c>
      <c r="AL77">
        <v>150</v>
      </c>
      <c r="AM77">
        <v>0</v>
      </c>
      <c r="AN77">
        <v>100</v>
      </c>
    </row>
    <row r="78" spans="7:40">
      <c r="G78" t="s">
        <v>120</v>
      </c>
      <c r="H78" s="73">
        <v>97.03</v>
      </c>
      <c r="I78" s="46">
        <v>0</v>
      </c>
      <c r="J78" s="46">
        <v>2.57</v>
      </c>
      <c r="K78" s="46">
        <v>0</v>
      </c>
      <c r="L78" s="46">
        <v>1.93</v>
      </c>
      <c r="M78" s="74">
        <v>0</v>
      </c>
      <c r="N78" s="73">
        <v>182.01</v>
      </c>
      <c r="O78" s="46">
        <v>450</v>
      </c>
      <c r="P78" s="46">
        <v>0</v>
      </c>
      <c r="Q78" s="46">
        <v>0</v>
      </c>
      <c r="R78" s="46">
        <v>0</v>
      </c>
      <c r="S78" s="74">
        <v>0</v>
      </c>
      <c r="W78">
        <v>2.57</v>
      </c>
      <c r="X78">
        <v>0</v>
      </c>
      <c r="Y78">
        <v>0.63</v>
      </c>
      <c r="Z78">
        <v>100</v>
      </c>
      <c r="AA78">
        <v>0</v>
      </c>
      <c r="AB78">
        <v>0</v>
      </c>
      <c r="AC78">
        <v>25</v>
      </c>
      <c r="AD78">
        <v>1.93</v>
      </c>
      <c r="AE78">
        <v>100</v>
      </c>
      <c r="AF78">
        <v>0</v>
      </c>
      <c r="AG78">
        <v>55</v>
      </c>
      <c r="AH78">
        <v>48.2</v>
      </c>
      <c r="AI78">
        <v>102.01</v>
      </c>
      <c r="AJ78">
        <v>48.2</v>
      </c>
      <c r="AK78">
        <v>0</v>
      </c>
      <c r="AL78">
        <v>150</v>
      </c>
      <c r="AM78">
        <v>0</v>
      </c>
      <c r="AN78">
        <v>100</v>
      </c>
    </row>
    <row r="79" spans="7:40">
      <c r="G79" t="s">
        <v>121</v>
      </c>
      <c r="H79" s="73">
        <v>97.03</v>
      </c>
      <c r="I79" s="46">
        <v>0</v>
      </c>
      <c r="J79" s="46">
        <v>2.57</v>
      </c>
      <c r="K79" s="46">
        <v>0</v>
      </c>
      <c r="L79" s="46">
        <v>1.93</v>
      </c>
      <c r="M79" s="74">
        <v>0</v>
      </c>
      <c r="N79" s="73">
        <v>182.01</v>
      </c>
      <c r="O79" s="46">
        <v>450</v>
      </c>
      <c r="P79" s="46">
        <v>0</v>
      </c>
      <c r="Q79" s="46">
        <v>0</v>
      </c>
      <c r="R79" s="46">
        <v>0</v>
      </c>
      <c r="S79" s="74">
        <v>0</v>
      </c>
      <c r="W79">
        <v>2.57</v>
      </c>
      <c r="X79">
        <v>0</v>
      </c>
      <c r="Y79">
        <v>0.63</v>
      </c>
      <c r="Z79">
        <v>100</v>
      </c>
      <c r="AA79">
        <v>0</v>
      </c>
      <c r="AB79">
        <v>0</v>
      </c>
      <c r="AC79">
        <v>25</v>
      </c>
      <c r="AD79">
        <v>1.93</v>
      </c>
      <c r="AE79">
        <v>100</v>
      </c>
      <c r="AF79">
        <v>0</v>
      </c>
      <c r="AG79">
        <v>55</v>
      </c>
      <c r="AH79">
        <v>48.2</v>
      </c>
      <c r="AI79">
        <v>102.01</v>
      </c>
      <c r="AJ79">
        <v>48.2</v>
      </c>
      <c r="AK79">
        <v>0</v>
      </c>
      <c r="AL79">
        <v>150</v>
      </c>
      <c r="AM79">
        <v>0</v>
      </c>
      <c r="AN79">
        <v>100</v>
      </c>
    </row>
    <row r="80" spans="7:40">
      <c r="G80" t="s">
        <v>122</v>
      </c>
      <c r="H80" s="73">
        <v>97.03</v>
      </c>
      <c r="I80" s="46">
        <v>0</v>
      </c>
      <c r="J80" s="46">
        <v>2.57</v>
      </c>
      <c r="K80" s="46">
        <v>0</v>
      </c>
      <c r="L80" s="46">
        <v>1.93</v>
      </c>
      <c r="M80" s="74">
        <v>0</v>
      </c>
      <c r="N80" s="73">
        <v>182.01</v>
      </c>
      <c r="O80" s="46">
        <v>450</v>
      </c>
      <c r="P80" s="46">
        <v>0</v>
      </c>
      <c r="Q80" s="46">
        <v>0</v>
      </c>
      <c r="R80" s="46">
        <v>0</v>
      </c>
      <c r="S80" s="74">
        <v>0</v>
      </c>
      <c r="W80">
        <v>2.57</v>
      </c>
      <c r="X80">
        <v>0</v>
      </c>
      <c r="Y80">
        <v>0.63</v>
      </c>
      <c r="Z80">
        <v>100</v>
      </c>
      <c r="AA80">
        <v>0</v>
      </c>
      <c r="AB80">
        <v>0</v>
      </c>
      <c r="AC80">
        <v>25</v>
      </c>
      <c r="AD80">
        <v>1.93</v>
      </c>
      <c r="AE80">
        <v>100</v>
      </c>
      <c r="AF80">
        <v>0</v>
      </c>
      <c r="AG80">
        <v>55</v>
      </c>
      <c r="AH80">
        <v>48.2</v>
      </c>
      <c r="AI80">
        <v>102.01</v>
      </c>
      <c r="AJ80">
        <v>48.2</v>
      </c>
      <c r="AK80">
        <v>0</v>
      </c>
      <c r="AL80">
        <v>150</v>
      </c>
      <c r="AM80">
        <v>0</v>
      </c>
      <c r="AN80">
        <v>100</v>
      </c>
    </row>
    <row r="81" spans="7:40">
      <c r="G81" t="s">
        <v>123</v>
      </c>
      <c r="H81" s="73">
        <v>97.03</v>
      </c>
      <c r="I81" s="46">
        <v>0</v>
      </c>
      <c r="J81" s="46">
        <v>2.57</v>
      </c>
      <c r="K81" s="46">
        <v>0</v>
      </c>
      <c r="L81" s="46">
        <v>1.93</v>
      </c>
      <c r="M81" s="74">
        <v>0</v>
      </c>
      <c r="N81" s="73">
        <v>182.01</v>
      </c>
      <c r="O81" s="46">
        <v>450</v>
      </c>
      <c r="P81" s="46">
        <v>0</v>
      </c>
      <c r="Q81" s="46">
        <v>0</v>
      </c>
      <c r="R81" s="46">
        <v>0</v>
      </c>
      <c r="S81" s="74">
        <v>0</v>
      </c>
      <c r="W81">
        <v>2.57</v>
      </c>
      <c r="X81">
        <v>0</v>
      </c>
      <c r="Y81">
        <v>0.63</v>
      </c>
      <c r="Z81">
        <v>100</v>
      </c>
      <c r="AA81">
        <v>0</v>
      </c>
      <c r="AB81">
        <v>0</v>
      </c>
      <c r="AC81">
        <v>25</v>
      </c>
      <c r="AD81">
        <v>1.93</v>
      </c>
      <c r="AE81">
        <v>100</v>
      </c>
      <c r="AF81">
        <v>0</v>
      </c>
      <c r="AG81">
        <v>55</v>
      </c>
      <c r="AH81">
        <v>48.2</v>
      </c>
      <c r="AI81">
        <v>102.01</v>
      </c>
      <c r="AJ81">
        <v>48.2</v>
      </c>
      <c r="AK81">
        <v>0</v>
      </c>
      <c r="AL81">
        <v>150</v>
      </c>
      <c r="AM81">
        <v>0</v>
      </c>
      <c r="AN81">
        <v>100</v>
      </c>
    </row>
    <row r="82" spans="7:40">
      <c r="G82" t="s">
        <v>124</v>
      </c>
      <c r="H82" s="73">
        <v>97.03</v>
      </c>
      <c r="I82" s="46">
        <v>0</v>
      </c>
      <c r="J82" s="46">
        <v>2.57</v>
      </c>
      <c r="K82" s="46">
        <v>0</v>
      </c>
      <c r="L82" s="46">
        <v>1.93</v>
      </c>
      <c r="M82" s="74">
        <v>0</v>
      </c>
      <c r="N82" s="73">
        <v>182.01</v>
      </c>
      <c r="O82" s="46">
        <v>450</v>
      </c>
      <c r="P82" s="46">
        <v>0</v>
      </c>
      <c r="Q82" s="46">
        <v>0</v>
      </c>
      <c r="R82" s="46">
        <v>0</v>
      </c>
      <c r="S82" s="74">
        <v>0</v>
      </c>
      <c r="W82">
        <v>2.57</v>
      </c>
      <c r="X82">
        <v>0</v>
      </c>
      <c r="Y82">
        <v>0.63</v>
      </c>
      <c r="Z82">
        <v>100</v>
      </c>
      <c r="AA82">
        <v>0</v>
      </c>
      <c r="AB82">
        <v>0</v>
      </c>
      <c r="AC82">
        <v>25</v>
      </c>
      <c r="AD82">
        <v>1.93</v>
      </c>
      <c r="AE82">
        <v>100</v>
      </c>
      <c r="AF82">
        <v>0</v>
      </c>
      <c r="AG82">
        <v>55</v>
      </c>
      <c r="AH82">
        <v>48.2</v>
      </c>
      <c r="AI82">
        <v>102.01</v>
      </c>
      <c r="AJ82">
        <v>48.2</v>
      </c>
      <c r="AK82">
        <v>0</v>
      </c>
      <c r="AL82">
        <v>150</v>
      </c>
      <c r="AM82">
        <v>0</v>
      </c>
      <c r="AN82">
        <v>100</v>
      </c>
    </row>
    <row r="83" spans="7:40">
      <c r="G83" t="s">
        <v>125</v>
      </c>
      <c r="H83" s="73">
        <v>96.98</v>
      </c>
      <c r="I83" s="46">
        <v>0</v>
      </c>
      <c r="J83" s="46">
        <v>2.57</v>
      </c>
      <c r="K83" s="46">
        <v>0</v>
      </c>
      <c r="L83" s="46">
        <v>1.93</v>
      </c>
      <c r="M83" s="74">
        <v>0</v>
      </c>
      <c r="N83" s="73">
        <v>182.01</v>
      </c>
      <c r="O83" s="46">
        <v>350</v>
      </c>
      <c r="P83" s="46">
        <v>0</v>
      </c>
      <c r="Q83" s="46">
        <v>0</v>
      </c>
      <c r="R83" s="46">
        <v>0</v>
      </c>
      <c r="S83" s="74">
        <v>0</v>
      </c>
      <c r="W83">
        <v>2.57</v>
      </c>
      <c r="X83">
        <v>0</v>
      </c>
      <c r="Y83">
        <v>0.57999999999999996</v>
      </c>
      <c r="Z83">
        <v>0</v>
      </c>
      <c r="AA83">
        <v>0</v>
      </c>
      <c r="AB83">
        <v>0</v>
      </c>
      <c r="AC83">
        <v>25</v>
      </c>
      <c r="AD83">
        <v>1.93</v>
      </c>
      <c r="AE83">
        <v>100</v>
      </c>
      <c r="AF83">
        <v>0</v>
      </c>
      <c r="AG83">
        <v>55</v>
      </c>
      <c r="AH83">
        <v>48.2</v>
      </c>
      <c r="AI83">
        <v>102.01</v>
      </c>
      <c r="AJ83">
        <v>48.2</v>
      </c>
      <c r="AK83">
        <v>0</v>
      </c>
      <c r="AL83">
        <v>150</v>
      </c>
      <c r="AM83">
        <v>0</v>
      </c>
      <c r="AN83">
        <v>100</v>
      </c>
    </row>
    <row r="84" spans="7:40">
      <c r="G84" t="s">
        <v>126</v>
      </c>
      <c r="H84" s="73">
        <v>96.98</v>
      </c>
      <c r="I84" s="46">
        <v>0</v>
      </c>
      <c r="J84" s="46">
        <v>2.57</v>
      </c>
      <c r="K84" s="46">
        <v>0</v>
      </c>
      <c r="L84" s="46">
        <v>1.93</v>
      </c>
      <c r="M84" s="74">
        <v>0</v>
      </c>
      <c r="N84" s="73">
        <v>182.01</v>
      </c>
      <c r="O84" s="46">
        <v>350</v>
      </c>
      <c r="P84" s="46">
        <v>0</v>
      </c>
      <c r="Q84" s="46">
        <v>0</v>
      </c>
      <c r="R84" s="46">
        <v>0</v>
      </c>
      <c r="S84" s="74">
        <v>0</v>
      </c>
      <c r="W84">
        <v>2.57</v>
      </c>
      <c r="X84">
        <v>0</v>
      </c>
      <c r="Y84">
        <v>0.57999999999999996</v>
      </c>
      <c r="Z84">
        <v>0</v>
      </c>
      <c r="AA84">
        <v>0</v>
      </c>
      <c r="AB84">
        <v>0</v>
      </c>
      <c r="AC84">
        <v>25</v>
      </c>
      <c r="AD84">
        <v>1.93</v>
      </c>
      <c r="AE84">
        <v>100</v>
      </c>
      <c r="AF84">
        <v>0</v>
      </c>
      <c r="AG84">
        <v>55</v>
      </c>
      <c r="AH84">
        <v>48.2</v>
      </c>
      <c r="AI84">
        <v>102.01</v>
      </c>
      <c r="AJ84">
        <v>48.2</v>
      </c>
      <c r="AK84">
        <v>0</v>
      </c>
      <c r="AL84">
        <v>150</v>
      </c>
      <c r="AM84">
        <v>0</v>
      </c>
      <c r="AN84">
        <v>100</v>
      </c>
    </row>
    <row r="85" spans="7:40">
      <c r="G85" t="s">
        <v>127</v>
      </c>
      <c r="H85" s="73">
        <v>96.98</v>
      </c>
      <c r="I85" s="46">
        <v>0</v>
      </c>
      <c r="J85" s="46">
        <v>2.57</v>
      </c>
      <c r="K85" s="46">
        <v>0</v>
      </c>
      <c r="L85" s="46">
        <v>1.93</v>
      </c>
      <c r="M85" s="74">
        <v>0</v>
      </c>
      <c r="N85" s="73">
        <v>182.01</v>
      </c>
      <c r="O85" s="46">
        <v>350</v>
      </c>
      <c r="P85" s="46">
        <v>0</v>
      </c>
      <c r="Q85" s="46">
        <v>0</v>
      </c>
      <c r="R85" s="46">
        <v>0</v>
      </c>
      <c r="S85" s="74">
        <v>0</v>
      </c>
      <c r="W85">
        <v>2.57</v>
      </c>
      <c r="X85">
        <v>0</v>
      </c>
      <c r="Y85">
        <v>0.57999999999999996</v>
      </c>
      <c r="Z85">
        <v>0</v>
      </c>
      <c r="AA85">
        <v>0</v>
      </c>
      <c r="AB85">
        <v>0</v>
      </c>
      <c r="AC85">
        <v>25</v>
      </c>
      <c r="AD85">
        <v>1.93</v>
      </c>
      <c r="AE85">
        <v>100</v>
      </c>
      <c r="AF85">
        <v>0</v>
      </c>
      <c r="AG85">
        <v>55</v>
      </c>
      <c r="AH85">
        <v>48.2</v>
      </c>
      <c r="AI85">
        <v>102.01</v>
      </c>
      <c r="AJ85">
        <v>48.2</v>
      </c>
      <c r="AK85">
        <v>0</v>
      </c>
      <c r="AL85">
        <v>150</v>
      </c>
      <c r="AM85">
        <v>0</v>
      </c>
      <c r="AN85">
        <v>100</v>
      </c>
    </row>
    <row r="86" spans="7:40">
      <c r="G86" t="s">
        <v>128</v>
      </c>
      <c r="H86" s="73">
        <v>96.98</v>
      </c>
      <c r="I86" s="46">
        <v>0</v>
      </c>
      <c r="J86" s="46">
        <v>2.57</v>
      </c>
      <c r="K86" s="46">
        <v>0</v>
      </c>
      <c r="L86" s="46">
        <v>1.93</v>
      </c>
      <c r="M86" s="74">
        <v>0</v>
      </c>
      <c r="N86" s="73">
        <v>182.01</v>
      </c>
      <c r="O86" s="46">
        <v>350</v>
      </c>
      <c r="P86" s="46">
        <v>0</v>
      </c>
      <c r="Q86" s="46">
        <v>0</v>
      </c>
      <c r="R86" s="46">
        <v>0</v>
      </c>
      <c r="S86" s="74">
        <v>0</v>
      </c>
      <c r="W86">
        <v>2.57</v>
      </c>
      <c r="X86">
        <v>0</v>
      </c>
      <c r="Y86">
        <v>0.57999999999999996</v>
      </c>
      <c r="Z86">
        <v>0</v>
      </c>
      <c r="AA86">
        <v>0</v>
      </c>
      <c r="AB86">
        <v>0</v>
      </c>
      <c r="AC86">
        <v>25</v>
      </c>
      <c r="AD86">
        <v>1.93</v>
      </c>
      <c r="AE86">
        <v>100</v>
      </c>
      <c r="AF86">
        <v>0</v>
      </c>
      <c r="AG86">
        <v>55</v>
      </c>
      <c r="AH86">
        <v>48.2</v>
      </c>
      <c r="AI86">
        <v>102.01</v>
      </c>
      <c r="AJ86">
        <v>48.2</v>
      </c>
      <c r="AK86">
        <v>0</v>
      </c>
      <c r="AL86">
        <v>150</v>
      </c>
      <c r="AM86">
        <v>0</v>
      </c>
      <c r="AN86">
        <v>100</v>
      </c>
    </row>
    <row r="87" spans="7:40">
      <c r="G87" t="s">
        <v>129</v>
      </c>
      <c r="H87" s="73">
        <v>96.98</v>
      </c>
      <c r="I87" s="46">
        <v>0</v>
      </c>
      <c r="J87" s="46">
        <v>2.67</v>
      </c>
      <c r="K87" s="46">
        <v>0</v>
      </c>
      <c r="L87" s="46">
        <v>1.93</v>
      </c>
      <c r="M87" s="74">
        <v>0</v>
      </c>
      <c r="N87" s="73">
        <v>182.01</v>
      </c>
      <c r="O87" s="46">
        <v>350</v>
      </c>
      <c r="P87" s="46">
        <v>0</v>
      </c>
      <c r="Q87" s="46">
        <v>0</v>
      </c>
      <c r="R87" s="46">
        <v>0</v>
      </c>
      <c r="S87" s="74">
        <v>0</v>
      </c>
      <c r="W87">
        <v>2.67</v>
      </c>
      <c r="X87">
        <v>0</v>
      </c>
      <c r="Y87">
        <v>0.57999999999999996</v>
      </c>
      <c r="Z87">
        <v>0</v>
      </c>
      <c r="AA87">
        <v>0</v>
      </c>
      <c r="AB87">
        <v>0</v>
      </c>
      <c r="AC87">
        <v>25</v>
      </c>
      <c r="AD87">
        <v>1.93</v>
      </c>
      <c r="AE87">
        <v>100</v>
      </c>
      <c r="AF87">
        <v>0</v>
      </c>
      <c r="AG87">
        <v>55</v>
      </c>
      <c r="AH87">
        <v>48.2</v>
      </c>
      <c r="AI87">
        <v>102.01</v>
      </c>
      <c r="AJ87">
        <v>48.2</v>
      </c>
      <c r="AK87">
        <v>0</v>
      </c>
      <c r="AL87">
        <v>150</v>
      </c>
      <c r="AM87">
        <v>0</v>
      </c>
      <c r="AN87">
        <v>100</v>
      </c>
    </row>
    <row r="88" spans="7:40">
      <c r="G88" t="s">
        <v>130</v>
      </c>
      <c r="H88" s="73">
        <v>96.98</v>
      </c>
      <c r="I88" s="46">
        <v>0</v>
      </c>
      <c r="J88" s="46">
        <v>2.67</v>
      </c>
      <c r="K88" s="46">
        <v>0</v>
      </c>
      <c r="L88" s="46">
        <v>1.93</v>
      </c>
      <c r="M88" s="74">
        <v>0</v>
      </c>
      <c r="N88" s="73">
        <v>182.01</v>
      </c>
      <c r="O88" s="46">
        <v>350</v>
      </c>
      <c r="P88" s="46">
        <v>0</v>
      </c>
      <c r="Q88" s="46">
        <v>0</v>
      </c>
      <c r="R88" s="46">
        <v>0</v>
      </c>
      <c r="S88" s="74">
        <v>0</v>
      </c>
      <c r="W88">
        <v>2.67</v>
      </c>
      <c r="X88">
        <v>0</v>
      </c>
      <c r="Y88">
        <v>0.57999999999999996</v>
      </c>
      <c r="Z88">
        <v>0</v>
      </c>
      <c r="AA88">
        <v>0</v>
      </c>
      <c r="AB88">
        <v>0</v>
      </c>
      <c r="AC88">
        <v>25</v>
      </c>
      <c r="AD88">
        <v>1.93</v>
      </c>
      <c r="AE88">
        <v>100</v>
      </c>
      <c r="AF88">
        <v>0</v>
      </c>
      <c r="AG88">
        <v>55</v>
      </c>
      <c r="AH88">
        <v>48.2</v>
      </c>
      <c r="AI88">
        <v>102.01</v>
      </c>
      <c r="AJ88">
        <v>48.2</v>
      </c>
      <c r="AK88">
        <v>0</v>
      </c>
      <c r="AL88">
        <v>150</v>
      </c>
      <c r="AM88">
        <v>0</v>
      </c>
      <c r="AN88">
        <v>100</v>
      </c>
    </row>
    <row r="89" spans="7:40">
      <c r="G89" t="s">
        <v>131</v>
      </c>
      <c r="H89" s="73">
        <v>96.98</v>
      </c>
      <c r="I89" s="46">
        <v>0</v>
      </c>
      <c r="J89" s="46">
        <v>2.67</v>
      </c>
      <c r="K89" s="46">
        <v>0</v>
      </c>
      <c r="L89" s="46">
        <v>1.93</v>
      </c>
      <c r="M89" s="74">
        <v>0</v>
      </c>
      <c r="N89" s="73">
        <v>182.01</v>
      </c>
      <c r="O89" s="46">
        <v>350</v>
      </c>
      <c r="P89" s="46">
        <v>0</v>
      </c>
      <c r="Q89" s="46">
        <v>0</v>
      </c>
      <c r="R89" s="46">
        <v>0</v>
      </c>
      <c r="S89" s="74">
        <v>0</v>
      </c>
      <c r="W89">
        <v>2.67</v>
      </c>
      <c r="X89">
        <v>0</v>
      </c>
      <c r="Y89">
        <v>0.57999999999999996</v>
      </c>
      <c r="Z89">
        <v>0</v>
      </c>
      <c r="AA89">
        <v>0</v>
      </c>
      <c r="AB89">
        <v>0</v>
      </c>
      <c r="AC89">
        <v>25</v>
      </c>
      <c r="AD89">
        <v>1.93</v>
      </c>
      <c r="AE89">
        <v>100</v>
      </c>
      <c r="AF89">
        <v>0</v>
      </c>
      <c r="AG89">
        <v>55</v>
      </c>
      <c r="AH89">
        <v>48.2</v>
      </c>
      <c r="AI89">
        <v>102.01</v>
      </c>
      <c r="AJ89">
        <v>48.2</v>
      </c>
      <c r="AK89">
        <v>0</v>
      </c>
      <c r="AL89">
        <v>150</v>
      </c>
      <c r="AM89">
        <v>0</v>
      </c>
      <c r="AN89">
        <v>100</v>
      </c>
    </row>
    <row r="90" spans="7:40">
      <c r="G90" t="s">
        <v>132</v>
      </c>
      <c r="H90" s="73">
        <v>96.98</v>
      </c>
      <c r="I90" s="46">
        <v>0</v>
      </c>
      <c r="J90" s="46">
        <v>2.67</v>
      </c>
      <c r="K90" s="46">
        <v>0</v>
      </c>
      <c r="L90" s="46">
        <v>1.93</v>
      </c>
      <c r="M90" s="74">
        <v>0</v>
      </c>
      <c r="N90" s="73">
        <v>182.01</v>
      </c>
      <c r="O90" s="46">
        <v>350</v>
      </c>
      <c r="P90" s="46">
        <v>0</v>
      </c>
      <c r="Q90" s="46">
        <v>0</v>
      </c>
      <c r="R90" s="46">
        <v>0</v>
      </c>
      <c r="S90" s="74">
        <v>0</v>
      </c>
      <c r="W90">
        <v>2.67</v>
      </c>
      <c r="X90">
        <v>0</v>
      </c>
      <c r="Y90">
        <v>0.57999999999999996</v>
      </c>
      <c r="Z90">
        <v>0</v>
      </c>
      <c r="AA90">
        <v>0</v>
      </c>
      <c r="AB90">
        <v>0</v>
      </c>
      <c r="AC90">
        <v>25</v>
      </c>
      <c r="AD90">
        <v>1.93</v>
      </c>
      <c r="AE90">
        <v>100</v>
      </c>
      <c r="AF90">
        <v>0</v>
      </c>
      <c r="AG90">
        <v>55</v>
      </c>
      <c r="AH90">
        <v>48.2</v>
      </c>
      <c r="AI90">
        <v>102.01</v>
      </c>
      <c r="AJ90">
        <v>48.2</v>
      </c>
      <c r="AK90">
        <v>0</v>
      </c>
      <c r="AL90">
        <v>150</v>
      </c>
      <c r="AM90">
        <v>0</v>
      </c>
      <c r="AN90">
        <v>100</v>
      </c>
    </row>
    <row r="91" spans="7:40">
      <c r="G91" t="s">
        <v>133</v>
      </c>
      <c r="H91" s="73">
        <v>96.98</v>
      </c>
      <c r="I91" s="46">
        <v>0</v>
      </c>
      <c r="J91" s="46">
        <v>2.67</v>
      </c>
      <c r="K91" s="46">
        <v>0</v>
      </c>
      <c r="L91" s="46">
        <v>1.93</v>
      </c>
      <c r="M91" s="74">
        <v>0</v>
      </c>
      <c r="N91" s="73">
        <v>236.5</v>
      </c>
      <c r="O91" s="46">
        <v>384.17</v>
      </c>
      <c r="P91" s="46">
        <v>0</v>
      </c>
      <c r="Q91" s="46">
        <v>0</v>
      </c>
      <c r="R91" s="46">
        <v>0</v>
      </c>
      <c r="S91" s="74">
        <v>0</v>
      </c>
      <c r="W91">
        <v>2.67</v>
      </c>
      <c r="X91">
        <v>0</v>
      </c>
      <c r="Y91">
        <v>0.57999999999999996</v>
      </c>
      <c r="Z91">
        <v>0</v>
      </c>
      <c r="AA91">
        <v>34.17</v>
      </c>
      <c r="AB91">
        <v>0</v>
      </c>
      <c r="AC91">
        <v>0</v>
      </c>
      <c r="AD91">
        <v>1.93</v>
      </c>
      <c r="AE91">
        <v>100</v>
      </c>
      <c r="AF91">
        <v>0</v>
      </c>
      <c r="AG91">
        <v>55</v>
      </c>
      <c r="AH91">
        <v>48.2</v>
      </c>
      <c r="AI91">
        <v>102.01</v>
      </c>
      <c r="AJ91">
        <v>48.2</v>
      </c>
      <c r="AK91">
        <v>79.489999999999995</v>
      </c>
      <c r="AL91">
        <v>150</v>
      </c>
      <c r="AM91">
        <v>0</v>
      </c>
      <c r="AN91">
        <v>100</v>
      </c>
    </row>
    <row r="92" spans="7:40">
      <c r="G92" t="s">
        <v>134</v>
      </c>
      <c r="H92" s="73">
        <v>96.98</v>
      </c>
      <c r="I92" s="46">
        <v>0</v>
      </c>
      <c r="J92" s="46">
        <v>2.67</v>
      </c>
      <c r="K92" s="46">
        <v>0</v>
      </c>
      <c r="L92" s="46">
        <v>1.93</v>
      </c>
      <c r="M92" s="74">
        <v>0</v>
      </c>
      <c r="N92" s="73">
        <v>236.5</v>
      </c>
      <c r="O92" s="46">
        <v>384.17</v>
      </c>
      <c r="P92" s="46">
        <v>0</v>
      </c>
      <c r="Q92" s="46">
        <v>0</v>
      </c>
      <c r="R92" s="46">
        <v>0</v>
      </c>
      <c r="S92" s="74">
        <v>0</v>
      </c>
      <c r="W92">
        <v>2.67</v>
      </c>
      <c r="X92">
        <v>0</v>
      </c>
      <c r="Y92">
        <v>0.57999999999999996</v>
      </c>
      <c r="Z92">
        <v>0</v>
      </c>
      <c r="AA92">
        <v>34.17</v>
      </c>
      <c r="AB92">
        <v>0</v>
      </c>
      <c r="AC92">
        <v>0</v>
      </c>
      <c r="AD92">
        <v>1.93</v>
      </c>
      <c r="AE92">
        <v>100</v>
      </c>
      <c r="AF92">
        <v>0</v>
      </c>
      <c r="AG92">
        <v>55</v>
      </c>
      <c r="AH92">
        <v>48.2</v>
      </c>
      <c r="AI92">
        <v>102.01</v>
      </c>
      <c r="AJ92">
        <v>48.2</v>
      </c>
      <c r="AK92">
        <v>79.489999999999995</v>
      </c>
      <c r="AL92">
        <v>150</v>
      </c>
      <c r="AM92">
        <v>0</v>
      </c>
      <c r="AN92">
        <v>100</v>
      </c>
    </row>
    <row r="93" spans="7:40">
      <c r="G93" t="s">
        <v>135</v>
      </c>
      <c r="H93" s="73">
        <v>96.98</v>
      </c>
      <c r="I93" s="46">
        <v>0</v>
      </c>
      <c r="J93" s="46">
        <v>2.67</v>
      </c>
      <c r="K93" s="46">
        <v>0</v>
      </c>
      <c r="L93" s="46">
        <v>1.93</v>
      </c>
      <c r="M93" s="74">
        <v>0</v>
      </c>
      <c r="N93" s="73">
        <v>236.5</v>
      </c>
      <c r="O93" s="46">
        <v>384.17</v>
      </c>
      <c r="P93" s="46">
        <v>0</v>
      </c>
      <c r="Q93" s="46">
        <v>0</v>
      </c>
      <c r="R93" s="46">
        <v>0</v>
      </c>
      <c r="S93" s="74">
        <v>0</v>
      </c>
      <c r="W93">
        <v>2.67</v>
      </c>
      <c r="X93">
        <v>0</v>
      </c>
      <c r="Y93">
        <v>0.57999999999999996</v>
      </c>
      <c r="Z93">
        <v>0</v>
      </c>
      <c r="AA93">
        <v>34.17</v>
      </c>
      <c r="AB93">
        <v>0</v>
      </c>
      <c r="AC93">
        <v>0</v>
      </c>
      <c r="AD93">
        <v>1.93</v>
      </c>
      <c r="AE93">
        <v>100</v>
      </c>
      <c r="AF93">
        <v>0</v>
      </c>
      <c r="AG93">
        <v>55</v>
      </c>
      <c r="AH93">
        <v>48.2</v>
      </c>
      <c r="AI93">
        <v>102.01</v>
      </c>
      <c r="AJ93">
        <v>48.2</v>
      </c>
      <c r="AK93">
        <v>79.489999999999995</v>
      </c>
      <c r="AL93">
        <v>150</v>
      </c>
      <c r="AM93">
        <v>0</v>
      </c>
      <c r="AN93">
        <v>100</v>
      </c>
    </row>
    <row r="94" spans="7:40">
      <c r="G94" t="s">
        <v>136</v>
      </c>
      <c r="H94" s="73">
        <v>96.98</v>
      </c>
      <c r="I94" s="46">
        <v>0</v>
      </c>
      <c r="J94" s="46">
        <v>2.67</v>
      </c>
      <c r="K94" s="46">
        <v>0</v>
      </c>
      <c r="L94" s="46">
        <v>1.93</v>
      </c>
      <c r="M94" s="74">
        <v>0</v>
      </c>
      <c r="N94" s="73">
        <v>236.5</v>
      </c>
      <c r="O94" s="46">
        <v>384.17</v>
      </c>
      <c r="P94" s="46">
        <v>0</v>
      </c>
      <c r="Q94" s="46">
        <v>0</v>
      </c>
      <c r="R94" s="46">
        <v>0</v>
      </c>
      <c r="S94" s="74">
        <v>0</v>
      </c>
      <c r="W94">
        <v>2.67</v>
      </c>
      <c r="X94">
        <v>0</v>
      </c>
      <c r="Y94">
        <v>0.57999999999999996</v>
      </c>
      <c r="Z94">
        <v>0</v>
      </c>
      <c r="AA94">
        <v>34.17</v>
      </c>
      <c r="AB94">
        <v>0</v>
      </c>
      <c r="AC94">
        <v>0</v>
      </c>
      <c r="AD94">
        <v>1.93</v>
      </c>
      <c r="AE94">
        <v>100</v>
      </c>
      <c r="AF94">
        <v>0</v>
      </c>
      <c r="AG94">
        <v>55</v>
      </c>
      <c r="AH94">
        <v>48.2</v>
      </c>
      <c r="AI94">
        <v>102.01</v>
      </c>
      <c r="AJ94">
        <v>48.2</v>
      </c>
      <c r="AK94">
        <v>79.489999999999995</v>
      </c>
      <c r="AL94">
        <v>150</v>
      </c>
      <c r="AM94">
        <v>0</v>
      </c>
      <c r="AN94">
        <v>100</v>
      </c>
    </row>
    <row r="95" spans="7:40">
      <c r="G95" t="s">
        <v>137</v>
      </c>
      <c r="H95" s="73">
        <v>96.98</v>
      </c>
      <c r="I95" s="46">
        <v>0</v>
      </c>
      <c r="J95" s="46">
        <v>2.67</v>
      </c>
      <c r="K95" s="46">
        <v>0</v>
      </c>
      <c r="L95" s="46">
        <v>1.93</v>
      </c>
      <c r="M95" s="74">
        <v>0</v>
      </c>
      <c r="N95" s="73">
        <v>181.5</v>
      </c>
      <c r="O95" s="46">
        <v>384.17</v>
      </c>
      <c r="P95" s="46">
        <v>0</v>
      </c>
      <c r="Q95" s="46">
        <v>0</v>
      </c>
      <c r="R95" s="46">
        <v>0</v>
      </c>
      <c r="S95" s="74">
        <v>0</v>
      </c>
      <c r="W95">
        <v>2.67</v>
      </c>
      <c r="X95">
        <v>0</v>
      </c>
      <c r="Y95">
        <v>0.57999999999999996</v>
      </c>
      <c r="Z95">
        <v>0</v>
      </c>
      <c r="AA95">
        <v>34.17</v>
      </c>
      <c r="AB95">
        <v>0</v>
      </c>
      <c r="AC95">
        <v>0</v>
      </c>
      <c r="AD95">
        <v>1.93</v>
      </c>
      <c r="AE95">
        <v>100</v>
      </c>
      <c r="AF95">
        <v>0</v>
      </c>
      <c r="AG95">
        <v>0</v>
      </c>
      <c r="AH95">
        <v>48.2</v>
      </c>
      <c r="AI95">
        <v>102.01</v>
      </c>
      <c r="AJ95">
        <v>48.2</v>
      </c>
      <c r="AK95">
        <v>79.489999999999995</v>
      </c>
      <c r="AL95">
        <v>150</v>
      </c>
      <c r="AM95">
        <v>0</v>
      </c>
      <c r="AN95">
        <v>100</v>
      </c>
    </row>
    <row r="96" spans="7:40">
      <c r="G96" t="s">
        <v>138</v>
      </c>
      <c r="H96" s="73">
        <v>96.98</v>
      </c>
      <c r="I96" s="46">
        <v>0</v>
      </c>
      <c r="J96" s="46">
        <v>2.67</v>
      </c>
      <c r="K96" s="46">
        <v>0</v>
      </c>
      <c r="L96" s="46">
        <v>1.93</v>
      </c>
      <c r="M96" s="74">
        <v>0</v>
      </c>
      <c r="N96" s="73">
        <v>181.5</v>
      </c>
      <c r="O96" s="46">
        <v>384.17</v>
      </c>
      <c r="P96" s="46">
        <v>0</v>
      </c>
      <c r="Q96" s="46">
        <v>0</v>
      </c>
      <c r="R96" s="46">
        <v>0</v>
      </c>
      <c r="S96" s="74">
        <v>0</v>
      </c>
      <c r="W96">
        <v>2.67</v>
      </c>
      <c r="X96">
        <v>0</v>
      </c>
      <c r="Y96">
        <v>0.57999999999999996</v>
      </c>
      <c r="Z96">
        <v>0</v>
      </c>
      <c r="AA96">
        <v>34.17</v>
      </c>
      <c r="AB96">
        <v>0</v>
      </c>
      <c r="AC96">
        <v>0</v>
      </c>
      <c r="AD96">
        <v>1.93</v>
      </c>
      <c r="AE96">
        <v>100</v>
      </c>
      <c r="AF96">
        <v>0</v>
      </c>
      <c r="AG96">
        <v>0</v>
      </c>
      <c r="AH96">
        <v>48.2</v>
      </c>
      <c r="AI96">
        <v>102.01</v>
      </c>
      <c r="AJ96">
        <v>48.2</v>
      </c>
      <c r="AK96">
        <v>79.489999999999995</v>
      </c>
      <c r="AL96">
        <v>150</v>
      </c>
      <c r="AM96">
        <v>0</v>
      </c>
      <c r="AN96">
        <v>100</v>
      </c>
    </row>
    <row r="97" spans="1:133">
      <c r="G97" t="s">
        <v>139</v>
      </c>
      <c r="H97" s="73">
        <v>96.98</v>
      </c>
      <c r="I97" s="46">
        <v>0</v>
      </c>
      <c r="J97" s="46">
        <v>2.67</v>
      </c>
      <c r="K97" s="46">
        <v>0</v>
      </c>
      <c r="L97" s="46">
        <v>1.93</v>
      </c>
      <c r="M97" s="74">
        <v>0</v>
      </c>
      <c r="N97" s="73">
        <v>181.5</v>
      </c>
      <c r="O97" s="46">
        <v>384.17</v>
      </c>
      <c r="P97" s="46">
        <v>0</v>
      </c>
      <c r="Q97" s="46">
        <v>0</v>
      </c>
      <c r="R97" s="46">
        <v>0</v>
      </c>
      <c r="S97" s="74">
        <v>0</v>
      </c>
      <c r="W97">
        <v>2.67</v>
      </c>
      <c r="X97">
        <v>0</v>
      </c>
      <c r="Y97">
        <v>0.57999999999999996</v>
      </c>
      <c r="Z97">
        <v>0</v>
      </c>
      <c r="AA97">
        <v>34.17</v>
      </c>
      <c r="AB97">
        <v>0</v>
      </c>
      <c r="AC97">
        <v>0</v>
      </c>
      <c r="AD97">
        <v>1.93</v>
      </c>
      <c r="AE97">
        <v>100</v>
      </c>
      <c r="AF97">
        <v>0</v>
      </c>
      <c r="AG97">
        <v>0</v>
      </c>
      <c r="AH97">
        <v>48.2</v>
      </c>
      <c r="AI97">
        <v>102.01</v>
      </c>
      <c r="AJ97">
        <v>48.2</v>
      </c>
      <c r="AK97">
        <v>79.489999999999995</v>
      </c>
      <c r="AL97">
        <v>150</v>
      </c>
      <c r="AM97">
        <v>0</v>
      </c>
      <c r="AN97">
        <v>100</v>
      </c>
    </row>
    <row r="98" spans="1:133">
      <c r="G98" t="s">
        <v>140</v>
      </c>
      <c r="H98" s="73">
        <v>96.98</v>
      </c>
      <c r="I98" s="46">
        <v>0</v>
      </c>
      <c r="J98" s="46">
        <v>2.67</v>
      </c>
      <c r="K98" s="46">
        <v>0</v>
      </c>
      <c r="L98" s="46">
        <v>1.93</v>
      </c>
      <c r="M98" s="74">
        <v>0</v>
      </c>
      <c r="N98" s="73">
        <v>181.5</v>
      </c>
      <c r="O98" s="46">
        <v>384.17</v>
      </c>
      <c r="P98" s="46">
        <v>0</v>
      </c>
      <c r="Q98" s="46">
        <v>0</v>
      </c>
      <c r="R98" s="46">
        <v>0</v>
      </c>
      <c r="S98" s="74">
        <v>0</v>
      </c>
      <c r="W98">
        <v>2.67</v>
      </c>
      <c r="X98">
        <v>0</v>
      </c>
      <c r="Y98">
        <v>0.57999999999999996</v>
      </c>
      <c r="Z98">
        <v>0</v>
      </c>
      <c r="AA98">
        <v>34.17</v>
      </c>
      <c r="AB98">
        <v>0</v>
      </c>
      <c r="AC98">
        <v>0</v>
      </c>
      <c r="AD98">
        <v>1.93</v>
      </c>
      <c r="AE98">
        <v>100</v>
      </c>
      <c r="AF98">
        <v>0</v>
      </c>
      <c r="AG98">
        <v>0</v>
      </c>
      <c r="AH98">
        <v>48.2</v>
      </c>
      <c r="AI98">
        <v>102.01</v>
      </c>
      <c r="AJ98">
        <v>48.2</v>
      </c>
      <c r="AK98">
        <v>79.489999999999995</v>
      </c>
      <c r="AL98">
        <v>150</v>
      </c>
      <c r="AM98">
        <v>0</v>
      </c>
      <c r="AN98">
        <v>100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2.3297599999999958</v>
      </c>
      <c r="I99" s="69">
        <f t="shared" ref="I99:BU99" si="1">SUM(I3:I98)/4000</f>
        <v>0</v>
      </c>
      <c r="J99" s="69">
        <f t="shared" si="1"/>
        <v>6.2279999999999863E-2</v>
      </c>
      <c r="K99" s="69">
        <f t="shared" si="1"/>
        <v>0.16870000000000007</v>
      </c>
      <c r="L99" s="69">
        <f t="shared" si="1"/>
        <v>8.6585000000000051E-2</v>
      </c>
      <c r="M99" s="69">
        <f t="shared" si="1"/>
        <v>0</v>
      </c>
      <c r="N99" s="68">
        <f t="shared" si="1"/>
        <v>4.4269599999999993</v>
      </c>
      <c r="O99" s="69">
        <f t="shared" si="1"/>
        <v>9.9233599999999971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6.2279999999999863E-2</v>
      </c>
      <c r="X99">
        <f t="shared" si="1"/>
        <v>0.16870000000000007</v>
      </c>
      <c r="Y99">
        <f t="shared" si="1"/>
        <v>1.6160000000000004E-2</v>
      </c>
      <c r="Z99">
        <f t="shared" si="1"/>
        <v>1.25</v>
      </c>
      <c r="AA99">
        <f t="shared" si="1"/>
        <v>0.27335999999999994</v>
      </c>
      <c r="AB99">
        <f t="shared" si="1"/>
        <v>1.2</v>
      </c>
      <c r="AC99">
        <f t="shared" si="1"/>
        <v>0.1</v>
      </c>
      <c r="AD99">
        <f t="shared" si="1"/>
        <v>4.6320000000000104E-2</v>
      </c>
      <c r="AE99">
        <f t="shared" si="1"/>
        <v>1.2</v>
      </c>
      <c r="AF99">
        <f t="shared" si="1"/>
        <v>4.0265000000000002E-2</v>
      </c>
      <c r="AG99">
        <f t="shared" si="1"/>
        <v>0.27500000000000002</v>
      </c>
      <c r="AH99">
        <f t="shared" si="1"/>
        <v>1.1567999999999978</v>
      </c>
      <c r="AI99">
        <f t="shared" si="1"/>
        <v>3.4160399999999997</v>
      </c>
      <c r="AJ99">
        <f t="shared" si="1"/>
        <v>1.1567999999999978</v>
      </c>
      <c r="AK99">
        <f t="shared" si="1"/>
        <v>0.6359199999999996</v>
      </c>
      <c r="AL99">
        <f t="shared" si="1"/>
        <v>3.6</v>
      </c>
      <c r="AM99">
        <f t="shared" si="1"/>
        <v>0</v>
      </c>
      <c r="AN99">
        <f t="shared" si="1"/>
        <v>2.4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529</v>
      </c>
      <c r="X100" t="s">
        <v>531</v>
      </c>
      <c r="Y100" t="s">
        <v>533</v>
      </c>
      <c r="Z100" t="s">
        <v>535</v>
      </c>
      <c r="AA100" t="s">
        <v>537</v>
      </c>
      <c r="AB100" t="s">
        <v>539</v>
      </c>
      <c r="AC100" t="s">
        <v>541</v>
      </c>
      <c r="AD100" t="s">
        <v>543</v>
      </c>
      <c r="AE100" t="s">
        <v>544</v>
      </c>
      <c r="AF100" t="s">
        <v>546</v>
      </c>
      <c r="AG100" t="s">
        <v>547</v>
      </c>
      <c r="AH100" t="s">
        <v>549</v>
      </c>
      <c r="AI100" t="s">
        <v>550</v>
      </c>
      <c r="AJ100" t="s">
        <v>552</v>
      </c>
      <c r="AK100" t="s">
        <v>553</v>
      </c>
      <c r="AL100" t="s">
        <v>555</v>
      </c>
      <c r="AM100" t="s">
        <v>557</v>
      </c>
      <c r="AN100" t="s">
        <v>559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-48</v>
      </c>
      <c r="O3" s="53">
        <v>0</v>
      </c>
      <c r="P3" s="53">
        <v>0</v>
      </c>
      <c r="Q3" s="53">
        <v>0</v>
      </c>
      <c r="R3" s="53">
        <v>-0.3</v>
      </c>
      <c r="S3" s="72">
        <v>0</v>
      </c>
      <c r="U3" s="73">
        <v>0</v>
      </c>
      <c r="V3" s="74">
        <v>-48.3</v>
      </c>
      <c r="W3">
        <v>-48</v>
      </c>
      <c r="X3">
        <v>0</v>
      </c>
      <c r="Y3">
        <v>-0.3</v>
      </c>
      <c r="Z3">
        <v>0</v>
      </c>
      <c r="AA3">
        <v>0</v>
      </c>
    </row>
    <row r="4" spans="1:27">
      <c r="B4" t="s">
        <v>257</v>
      </c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-46</v>
      </c>
      <c r="O4" s="46">
        <v>0</v>
      </c>
      <c r="P4" s="46">
        <v>0</v>
      </c>
      <c r="Q4" s="46">
        <v>0</v>
      </c>
      <c r="R4" s="46">
        <v>-0.5</v>
      </c>
      <c r="S4" s="74">
        <v>0</v>
      </c>
      <c r="U4" s="73">
        <v>0</v>
      </c>
      <c r="V4" s="74">
        <v>-46.5</v>
      </c>
      <c r="W4">
        <v>-46</v>
      </c>
      <c r="X4">
        <v>0</v>
      </c>
      <c r="Y4">
        <v>-0.5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9.64</v>
      </c>
      <c r="K5" s="46">
        <v>0</v>
      </c>
      <c r="L5" s="46">
        <v>0</v>
      </c>
      <c r="M5" s="74">
        <v>0</v>
      </c>
      <c r="N5" s="73">
        <v>-72</v>
      </c>
      <c r="O5" s="46">
        <v>0</v>
      </c>
      <c r="P5" s="46">
        <v>0</v>
      </c>
      <c r="Q5" s="46">
        <v>0</v>
      </c>
      <c r="R5" s="46">
        <v>-0.6</v>
      </c>
      <c r="S5" s="74">
        <v>0</v>
      </c>
      <c r="U5" s="73">
        <v>9.64</v>
      </c>
      <c r="V5" s="74">
        <v>-72.599999999999994</v>
      </c>
      <c r="W5">
        <v>-72</v>
      </c>
      <c r="X5">
        <v>0</v>
      </c>
      <c r="Y5">
        <v>-0.6</v>
      </c>
      <c r="Z5">
        <v>0</v>
      </c>
      <c r="AA5">
        <v>9.64</v>
      </c>
    </row>
    <row r="6" spans="1:27">
      <c r="G6" t="s">
        <v>48</v>
      </c>
      <c r="H6" s="73">
        <v>0</v>
      </c>
      <c r="I6" s="46">
        <v>0</v>
      </c>
      <c r="J6" s="46">
        <v>9.64</v>
      </c>
      <c r="K6" s="46">
        <v>0</v>
      </c>
      <c r="L6" s="46">
        <v>0</v>
      </c>
      <c r="M6" s="74">
        <v>0</v>
      </c>
      <c r="N6" s="73">
        <v>-84</v>
      </c>
      <c r="O6" s="46">
        <v>0</v>
      </c>
      <c r="P6" s="46">
        <v>0</v>
      </c>
      <c r="Q6" s="46">
        <v>0</v>
      </c>
      <c r="R6" s="46">
        <v>-0.7</v>
      </c>
      <c r="S6" s="74">
        <v>0</v>
      </c>
      <c r="U6" s="73">
        <v>9.64</v>
      </c>
      <c r="V6" s="74">
        <v>-84.7</v>
      </c>
      <c r="W6">
        <v>-84</v>
      </c>
      <c r="X6">
        <v>0</v>
      </c>
      <c r="Y6">
        <v>-0.7</v>
      </c>
      <c r="Z6">
        <v>0</v>
      </c>
      <c r="AA6">
        <v>9.64</v>
      </c>
    </row>
    <row r="7" spans="1:27">
      <c r="G7" t="s">
        <v>49</v>
      </c>
      <c r="H7" s="73">
        <v>0</v>
      </c>
      <c r="I7" s="46">
        <v>0</v>
      </c>
      <c r="J7" s="46">
        <v>9.64</v>
      </c>
      <c r="K7" s="46">
        <v>0</v>
      </c>
      <c r="L7" s="46">
        <v>0</v>
      </c>
      <c r="M7" s="74">
        <v>0</v>
      </c>
      <c r="N7" s="73">
        <v>-55</v>
      </c>
      <c r="O7" s="46">
        <v>0</v>
      </c>
      <c r="P7" s="46">
        <v>0</v>
      </c>
      <c r="Q7" s="46">
        <v>0</v>
      </c>
      <c r="R7" s="46">
        <v>-1</v>
      </c>
      <c r="S7" s="74">
        <v>0</v>
      </c>
      <c r="U7" s="73">
        <v>9.64</v>
      </c>
      <c r="V7" s="74">
        <v>-56</v>
      </c>
      <c r="W7">
        <v>-55</v>
      </c>
      <c r="X7">
        <v>0</v>
      </c>
      <c r="Y7">
        <v>-1</v>
      </c>
      <c r="Z7">
        <v>0</v>
      </c>
      <c r="AA7">
        <v>9.64</v>
      </c>
    </row>
    <row r="8" spans="1:27">
      <c r="G8" t="s">
        <v>50</v>
      </c>
      <c r="H8" s="73">
        <v>0</v>
      </c>
      <c r="I8" s="46">
        <v>0</v>
      </c>
      <c r="J8" s="46">
        <v>9.64</v>
      </c>
      <c r="K8" s="46">
        <v>0</v>
      </c>
      <c r="L8" s="46">
        <v>0</v>
      </c>
      <c r="M8" s="74">
        <v>0</v>
      </c>
      <c r="N8" s="73">
        <v>-58</v>
      </c>
      <c r="O8" s="46">
        <v>0</v>
      </c>
      <c r="P8" s="46">
        <v>0</v>
      </c>
      <c r="Q8" s="46">
        <v>0</v>
      </c>
      <c r="R8" s="46">
        <v>-1</v>
      </c>
      <c r="S8" s="74">
        <v>0</v>
      </c>
      <c r="U8" s="73">
        <v>9.64</v>
      </c>
      <c r="V8" s="74">
        <v>-59</v>
      </c>
      <c r="W8">
        <v>-58</v>
      </c>
      <c r="X8">
        <v>0</v>
      </c>
      <c r="Y8">
        <v>-1</v>
      </c>
      <c r="Z8">
        <v>0</v>
      </c>
      <c r="AA8">
        <v>9.64</v>
      </c>
    </row>
    <row r="9" spans="1:27">
      <c r="G9" t="s">
        <v>51</v>
      </c>
      <c r="H9" s="73">
        <v>0</v>
      </c>
      <c r="I9" s="46">
        <v>0</v>
      </c>
      <c r="J9" s="46">
        <v>19.28</v>
      </c>
      <c r="K9" s="46">
        <v>0</v>
      </c>
      <c r="L9" s="46">
        <v>0</v>
      </c>
      <c r="M9" s="74">
        <v>0</v>
      </c>
      <c r="N9" s="73">
        <v>-60</v>
      </c>
      <c r="O9" s="46">
        <v>0</v>
      </c>
      <c r="P9" s="46">
        <v>0</v>
      </c>
      <c r="Q9" s="46">
        <v>0</v>
      </c>
      <c r="R9" s="46">
        <v>-1</v>
      </c>
      <c r="S9" s="74">
        <v>0</v>
      </c>
      <c r="U9" s="73">
        <v>19.28</v>
      </c>
      <c r="V9" s="74">
        <v>-61</v>
      </c>
      <c r="W9">
        <v>-60</v>
      </c>
      <c r="X9">
        <v>0</v>
      </c>
      <c r="Y9">
        <v>-1</v>
      </c>
      <c r="Z9">
        <v>0</v>
      </c>
      <c r="AA9">
        <v>19.28</v>
      </c>
    </row>
    <row r="10" spans="1:27">
      <c r="G10" t="s">
        <v>52</v>
      </c>
      <c r="H10" s="73">
        <v>0</v>
      </c>
      <c r="I10" s="46">
        <v>0</v>
      </c>
      <c r="J10" s="46">
        <v>19.28</v>
      </c>
      <c r="K10" s="46">
        <v>0</v>
      </c>
      <c r="L10" s="46">
        <v>0</v>
      </c>
      <c r="M10" s="74">
        <v>0</v>
      </c>
      <c r="N10" s="73">
        <v>-70</v>
      </c>
      <c r="O10" s="46">
        <v>0</v>
      </c>
      <c r="P10" s="46">
        <v>0</v>
      </c>
      <c r="Q10" s="46">
        <v>0</v>
      </c>
      <c r="R10" s="46">
        <v>-1</v>
      </c>
      <c r="S10" s="74">
        <v>0</v>
      </c>
      <c r="U10" s="73">
        <v>19.28</v>
      </c>
      <c r="V10" s="74">
        <v>-71</v>
      </c>
      <c r="W10">
        <v>-70</v>
      </c>
      <c r="X10">
        <v>0</v>
      </c>
      <c r="Y10">
        <v>-1</v>
      </c>
      <c r="Z10">
        <v>0</v>
      </c>
      <c r="AA10">
        <v>19.28</v>
      </c>
    </row>
    <row r="11" spans="1:27">
      <c r="G11" t="s">
        <v>53</v>
      </c>
      <c r="H11" s="73">
        <v>0</v>
      </c>
      <c r="I11" s="46">
        <v>0</v>
      </c>
      <c r="J11" s="46">
        <v>14.46</v>
      </c>
      <c r="K11" s="46">
        <v>0</v>
      </c>
      <c r="L11" s="46">
        <v>0</v>
      </c>
      <c r="M11" s="74">
        <v>0</v>
      </c>
      <c r="N11" s="73">
        <v>-68</v>
      </c>
      <c r="O11" s="46">
        <v>0</v>
      </c>
      <c r="P11" s="46">
        <v>0</v>
      </c>
      <c r="Q11" s="46">
        <v>0</v>
      </c>
      <c r="R11" s="46">
        <v>-1.1000000000000001</v>
      </c>
      <c r="S11" s="74">
        <v>0</v>
      </c>
      <c r="U11" s="73">
        <v>14.46</v>
      </c>
      <c r="V11" s="74">
        <v>-69.099999999999994</v>
      </c>
      <c r="W11">
        <v>-68</v>
      </c>
      <c r="X11">
        <v>0</v>
      </c>
      <c r="Y11">
        <v>-1.1000000000000001</v>
      </c>
      <c r="Z11">
        <v>0</v>
      </c>
      <c r="AA11">
        <v>14.46</v>
      </c>
    </row>
    <row r="12" spans="1:27">
      <c r="G12" t="s">
        <v>54</v>
      </c>
      <c r="H12" s="73">
        <v>0</v>
      </c>
      <c r="I12" s="46">
        <v>0</v>
      </c>
      <c r="J12" s="46">
        <v>14.46</v>
      </c>
      <c r="K12" s="46">
        <v>0</v>
      </c>
      <c r="L12" s="46">
        <v>0</v>
      </c>
      <c r="M12" s="74">
        <v>0</v>
      </c>
      <c r="N12" s="73">
        <v>-72</v>
      </c>
      <c r="O12" s="46">
        <v>0</v>
      </c>
      <c r="P12" s="46">
        <v>0</v>
      </c>
      <c r="Q12" s="46">
        <v>0</v>
      </c>
      <c r="R12" s="46">
        <v>-1.1000000000000001</v>
      </c>
      <c r="S12" s="74">
        <v>0</v>
      </c>
      <c r="U12" s="73">
        <v>14.46</v>
      </c>
      <c r="V12" s="74">
        <v>-73.099999999999994</v>
      </c>
      <c r="W12">
        <v>-72</v>
      </c>
      <c r="X12">
        <v>0</v>
      </c>
      <c r="Y12">
        <v>-1.1000000000000001</v>
      </c>
      <c r="Z12">
        <v>0</v>
      </c>
      <c r="AA12">
        <v>14.46</v>
      </c>
    </row>
    <row r="13" spans="1:27">
      <c r="G13" t="s">
        <v>55</v>
      </c>
      <c r="H13" s="73">
        <v>12.53</v>
      </c>
      <c r="I13" s="46">
        <v>14.46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-1.1000000000000001</v>
      </c>
      <c r="S13" s="74">
        <v>0</v>
      </c>
      <c r="U13" s="73">
        <v>26.99</v>
      </c>
      <c r="V13" s="74">
        <v>-1.1000000000000001</v>
      </c>
      <c r="W13">
        <v>12.53</v>
      </c>
      <c r="X13">
        <v>14.46</v>
      </c>
      <c r="Y13">
        <v>-1.1000000000000001</v>
      </c>
      <c r="Z13">
        <v>0</v>
      </c>
      <c r="AA13">
        <v>0</v>
      </c>
    </row>
    <row r="14" spans="1:27">
      <c r="G14" t="s">
        <v>56</v>
      </c>
      <c r="H14" s="73">
        <v>16.39</v>
      </c>
      <c r="I14" s="46">
        <v>14.46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-1.1000000000000001</v>
      </c>
      <c r="S14" s="74">
        <v>0</v>
      </c>
      <c r="U14" s="73">
        <v>30.85</v>
      </c>
      <c r="V14" s="74">
        <v>-1.1000000000000001</v>
      </c>
      <c r="W14">
        <v>16.39</v>
      </c>
      <c r="X14">
        <v>14.46</v>
      </c>
      <c r="Y14">
        <v>-1.1000000000000001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9.64</v>
      </c>
      <c r="J15" s="46">
        <v>0</v>
      </c>
      <c r="K15" s="46">
        <v>0</v>
      </c>
      <c r="L15" s="46">
        <v>0</v>
      </c>
      <c r="M15" s="74">
        <v>0</v>
      </c>
      <c r="N15" s="73">
        <v>-7</v>
      </c>
      <c r="O15" s="46">
        <v>0</v>
      </c>
      <c r="P15" s="46">
        <v>0</v>
      </c>
      <c r="Q15" s="46">
        <v>0</v>
      </c>
      <c r="R15" s="46">
        <v>-1</v>
      </c>
      <c r="S15" s="74">
        <v>0</v>
      </c>
      <c r="U15" s="73">
        <v>9.64</v>
      </c>
      <c r="V15" s="74">
        <v>-8</v>
      </c>
      <c r="W15">
        <v>-7</v>
      </c>
      <c r="X15">
        <v>9.64</v>
      </c>
      <c r="Y15">
        <v>-1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9.64</v>
      </c>
      <c r="J16" s="46">
        <v>0</v>
      </c>
      <c r="K16" s="46">
        <v>0</v>
      </c>
      <c r="L16" s="46">
        <v>0</v>
      </c>
      <c r="M16" s="74">
        <v>0</v>
      </c>
      <c r="N16" s="73">
        <v>-10</v>
      </c>
      <c r="O16" s="46">
        <v>0</v>
      </c>
      <c r="P16" s="46">
        <v>0</v>
      </c>
      <c r="Q16" s="46">
        <v>0</v>
      </c>
      <c r="R16" s="46">
        <v>-1</v>
      </c>
      <c r="S16" s="74">
        <v>0</v>
      </c>
      <c r="U16" s="73">
        <v>9.64</v>
      </c>
      <c r="V16" s="74">
        <v>-11</v>
      </c>
      <c r="W16">
        <v>-10</v>
      </c>
      <c r="X16">
        <v>9.64</v>
      </c>
      <c r="Y16">
        <v>-1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-71</v>
      </c>
      <c r="O17" s="46">
        <v>0</v>
      </c>
      <c r="P17" s="46">
        <v>0</v>
      </c>
      <c r="Q17" s="46">
        <v>0</v>
      </c>
      <c r="R17" s="46">
        <v>-0.8</v>
      </c>
      <c r="S17" s="74">
        <v>0</v>
      </c>
      <c r="U17" s="73">
        <v>0</v>
      </c>
      <c r="V17" s="74">
        <v>-71.8</v>
      </c>
      <c r="W17">
        <v>-71</v>
      </c>
      <c r="X17">
        <v>0</v>
      </c>
      <c r="Y17">
        <v>-0.8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-56</v>
      </c>
      <c r="O18" s="46">
        <v>0</v>
      </c>
      <c r="P18" s="46">
        <v>0</v>
      </c>
      <c r="Q18" s="46">
        <v>0</v>
      </c>
      <c r="R18" s="46">
        <v>-0.6</v>
      </c>
      <c r="S18" s="74">
        <v>0</v>
      </c>
      <c r="U18" s="73">
        <v>0</v>
      </c>
      <c r="V18" s="74">
        <v>-56.6</v>
      </c>
      <c r="W18">
        <v>-56</v>
      </c>
      <c r="X18">
        <v>0</v>
      </c>
      <c r="Y18">
        <v>-0.6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-64</v>
      </c>
      <c r="O19" s="46">
        <v>0</v>
      </c>
      <c r="P19" s="46">
        <v>0</v>
      </c>
      <c r="Q19" s="46">
        <v>0</v>
      </c>
      <c r="R19" s="46">
        <v>-0.4</v>
      </c>
      <c r="S19" s="74">
        <v>0</v>
      </c>
      <c r="U19" s="73">
        <v>0</v>
      </c>
      <c r="V19" s="74">
        <v>-64.400000000000006</v>
      </c>
      <c r="W19">
        <v>-64</v>
      </c>
      <c r="X19">
        <v>0</v>
      </c>
      <c r="Y19">
        <v>-0.4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-67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-67</v>
      </c>
      <c r="W20">
        <v>-67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0.28999999999999998</v>
      </c>
      <c r="M21" s="74">
        <v>0</v>
      </c>
      <c r="N21" s="73">
        <v>-44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0.28999999999999998</v>
      </c>
      <c r="V21" s="74">
        <v>-44</v>
      </c>
      <c r="W21">
        <v>-44</v>
      </c>
      <c r="X21">
        <v>0</v>
      </c>
      <c r="Y21">
        <v>0.28999999999999998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2.41</v>
      </c>
      <c r="M22" s="74">
        <v>0</v>
      </c>
      <c r="N22" s="73">
        <v>-28</v>
      </c>
      <c r="O22" s="46">
        <v>0</v>
      </c>
      <c r="P22" s="46">
        <v>-45</v>
      </c>
      <c r="Q22" s="46">
        <v>0</v>
      </c>
      <c r="R22" s="46">
        <v>0</v>
      </c>
      <c r="S22" s="74">
        <v>0</v>
      </c>
      <c r="U22" s="73">
        <v>2.41</v>
      </c>
      <c r="V22" s="74">
        <v>-73</v>
      </c>
      <c r="W22">
        <v>-28</v>
      </c>
      <c r="X22">
        <v>0</v>
      </c>
      <c r="Y22">
        <v>2.41</v>
      </c>
      <c r="Z22">
        <v>0</v>
      </c>
      <c r="AA22">
        <v>-45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3.86</v>
      </c>
      <c r="M23" s="74">
        <v>0</v>
      </c>
      <c r="N23" s="73">
        <v>-30</v>
      </c>
      <c r="O23" s="46">
        <v>0</v>
      </c>
      <c r="P23" s="46">
        <v>-70</v>
      </c>
      <c r="Q23" s="46">
        <v>0</v>
      </c>
      <c r="R23" s="46">
        <v>0</v>
      </c>
      <c r="S23" s="74">
        <v>0</v>
      </c>
      <c r="U23" s="73">
        <v>3.86</v>
      </c>
      <c r="V23" s="74">
        <v>-100</v>
      </c>
      <c r="W23">
        <v>-30</v>
      </c>
      <c r="X23">
        <v>0</v>
      </c>
      <c r="Y23">
        <v>3.86</v>
      </c>
      <c r="Z23">
        <v>0</v>
      </c>
      <c r="AA23">
        <v>-70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7.13</v>
      </c>
      <c r="M24" s="74">
        <v>0</v>
      </c>
      <c r="N24" s="73">
        <v>-28</v>
      </c>
      <c r="O24" s="46">
        <v>-15</v>
      </c>
      <c r="P24" s="46">
        <v>0</v>
      </c>
      <c r="Q24" s="46">
        <v>0</v>
      </c>
      <c r="R24" s="46">
        <v>0</v>
      </c>
      <c r="S24" s="74">
        <v>0</v>
      </c>
      <c r="U24" s="73">
        <v>7.13</v>
      </c>
      <c r="V24" s="74">
        <v>-43</v>
      </c>
      <c r="W24">
        <v>-28</v>
      </c>
      <c r="X24">
        <v>-15</v>
      </c>
      <c r="Y24">
        <v>7.13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10.119999999999999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10.119999999999999</v>
      </c>
      <c r="V25" s="74">
        <v>0</v>
      </c>
      <c r="W25">
        <v>0</v>
      </c>
      <c r="X25">
        <v>0</v>
      </c>
      <c r="Y25">
        <v>10.119999999999999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11.18</v>
      </c>
      <c r="M26" s="74">
        <v>0</v>
      </c>
      <c r="N26" s="73">
        <v>-19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11.18</v>
      </c>
      <c r="V26" s="74">
        <v>-19</v>
      </c>
      <c r="W26">
        <v>-19</v>
      </c>
      <c r="X26">
        <v>0</v>
      </c>
      <c r="Y26">
        <v>11.18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13.5</v>
      </c>
      <c r="M27" s="74">
        <v>0</v>
      </c>
      <c r="N27" s="73">
        <v>-47</v>
      </c>
      <c r="O27" s="46">
        <v>0</v>
      </c>
      <c r="P27" s="46">
        <v>-15</v>
      </c>
      <c r="Q27" s="46">
        <v>0</v>
      </c>
      <c r="R27" s="46">
        <v>0</v>
      </c>
      <c r="S27" s="74">
        <v>0</v>
      </c>
      <c r="U27" s="73">
        <v>13.5</v>
      </c>
      <c r="V27" s="74">
        <v>-62</v>
      </c>
      <c r="W27">
        <v>-47</v>
      </c>
      <c r="X27">
        <v>0</v>
      </c>
      <c r="Y27">
        <v>13.5</v>
      </c>
      <c r="Z27">
        <v>0</v>
      </c>
      <c r="AA27">
        <v>-15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14.94</v>
      </c>
      <c r="M28" s="74">
        <v>0</v>
      </c>
      <c r="N28" s="73">
        <v>-33</v>
      </c>
      <c r="O28" s="46">
        <v>0</v>
      </c>
      <c r="P28" s="46">
        <v>-40</v>
      </c>
      <c r="Q28" s="46">
        <v>0</v>
      </c>
      <c r="R28" s="46">
        <v>0</v>
      </c>
      <c r="S28" s="74">
        <v>0</v>
      </c>
      <c r="U28" s="73">
        <v>14.94</v>
      </c>
      <c r="V28" s="74">
        <v>-73</v>
      </c>
      <c r="W28">
        <v>-33</v>
      </c>
      <c r="X28">
        <v>0</v>
      </c>
      <c r="Y28">
        <v>14.94</v>
      </c>
      <c r="Z28">
        <v>0</v>
      </c>
      <c r="AA28">
        <v>-40</v>
      </c>
    </row>
    <row r="29" spans="7:27">
      <c r="G29" t="s">
        <v>71</v>
      </c>
      <c r="H29" s="73">
        <v>0</v>
      </c>
      <c r="I29" s="46">
        <v>14.46</v>
      </c>
      <c r="J29" s="46">
        <v>0</v>
      </c>
      <c r="K29" s="46">
        <v>0</v>
      </c>
      <c r="L29" s="46">
        <v>14.66</v>
      </c>
      <c r="M29" s="74">
        <v>0</v>
      </c>
      <c r="N29" s="73">
        <v>0</v>
      </c>
      <c r="O29" s="46">
        <v>0</v>
      </c>
      <c r="P29" s="46">
        <v>-50</v>
      </c>
      <c r="Q29" s="46">
        <v>0</v>
      </c>
      <c r="R29" s="46">
        <v>0</v>
      </c>
      <c r="S29" s="74">
        <v>0</v>
      </c>
      <c r="U29" s="73">
        <v>29.12</v>
      </c>
      <c r="V29" s="74">
        <v>-50</v>
      </c>
      <c r="W29">
        <v>0</v>
      </c>
      <c r="X29">
        <v>14.46</v>
      </c>
      <c r="Y29">
        <v>14.66</v>
      </c>
      <c r="Z29">
        <v>0</v>
      </c>
      <c r="AA29">
        <v>-50</v>
      </c>
    </row>
    <row r="30" spans="7:27">
      <c r="G30" t="s">
        <v>72</v>
      </c>
      <c r="H30" s="73">
        <v>27</v>
      </c>
      <c r="I30" s="46">
        <v>24.1</v>
      </c>
      <c r="J30" s="46">
        <v>0</v>
      </c>
      <c r="K30" s="46">
        <v>0</v>
      </c>
      <c r="L30" s="46">
        <v>15.33</v>
      </c>
      <c r="M30" s="74">
        <v>0</v>
      </c>
      <c r="N30" s="73">
        <v>0</v>
      </c>
      <c r="O30" s="46">
        <v>0</v>
      </c>
      <c r="P30" s="46">
        <v>-55</v>
      </c>
      <c r="Q30" s="46">
        <v>0</v>
      </c>
      <c r="R30" s="46">
        <v>0</v>
      </c>
      <c r="S30" s="74">
        <v>0</v>
      </c>
      <c r="U30" s="73">
        <v>66.430000000000007</v>
      </c>
      <c r="V30" s="74">
        <v>-55</v>
      </c>
      <c r="W30">
        <v>27</v>
      </c>
      <c r="X30">
        <v>24.1</v>
      </c>
      <c r="Y30">
        <v>15.33</v>
      </c>
      <c r="Z30">
        <v>0</v>
      </c>
      <c r="AA30">
        <v>-55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7.71</v>
      </c>
      <c r="M31" s="74">
        <v>0</v>
      </c>
      <c r="N31" s="73">
        <v>-11</v>
      </c>
      <c r="O31" s="46">
        <v>0</v>
      </c>
      <c r="P31" s="46">
        <v>-20</v>
      </c>
      <c r="Q31" s="46">
        <v>0</v>
      </c>
      <c r="R31" s="46">
        <v>0</v>
      </c>
      <c r="S31" s="74">
        <v>0</v>
      </c>
      <c r="U31" s="73">
        <v>7.71</v>
      </c>
      <c r="V31" s="74">
        <v>-31</v>
      </c>
      <c r="W31">
        <v>-11</v>
      </c>
      <c r="X31">
        <v>0</v>
      </c>
      <c r="Y31">
        <v>7.71</v>
      </c>
      <c r="Z31">
        <v>0</v>
      </c>
      <c r="AA31">
        <v>-20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8.77</v>
      </c>
      <c r="M32" s="74">
        <v>0</v>
      </c>
      <c r="N32" s="73">
        <v>-9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8.77</v>
      </c>
      <c r="V32" s="74">
        <v>-9</v>
      </c>
      <c r="W32">
        <v>-9</v>
      </c>
      <c r="X32">
        <v>0</v>
      </c>
      <c r="Y32">
        <v>8.77</v>
      </c>
      <c r="Z32">
        <v>0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8.68</v>
      </c>
      <c r="M33" s="74">
        <v>0</v>
      </c>
      <c r="N33" s="73">
        <v>-112</v>
      </c>
      <c r="O33" s="46">
        <v>-15</v>
      </c>
      <c r="P33" s="46">
        <v>-50</v>
      </c>
      <c r="Q33" s="46">
        <v>0</v>
      </c>
      <c r="R33" s="46">
        <v>0</v>
      </c>
      <c r="S33" s="74">
        <v>0</v>
      </c>
      <c r="U33" s="73">
        <v>8.68</v>
      </c>
      <c r="V33" s="74">
        <v>-177</v>
      </c>
      <c r="W33">
        <v>-112</v>
      </c>
      <c r="X33">
        <v>-15</v>
      </c>
      <c r="Y33">
        <v>8.68</v>
      </c>
      <c r="Z33">
        <v>0</v>
      </c>
      <c r="AA33">
        <v>-50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9.26</v>
      </c>
      <c r="M34" s="74">
        <v>0</v>
      </c>
      <c r="N34" s="73">
        <v>-72</v>
      </c>
      <c r="O34" s="46">
        <v>-10</v>
      </c>
      <c r="P34" s="46">
        <v>0</v>
      </c>
      <c r="Q34" s="46">
        <v>0</v>
      </c>
      <c r="R34" s="46">
        <v>0</v>
      </c>
      <c r="S34" s="74">
        <v>0</v>
      </c>
      <c r="U34" s="73">
        <v>9.26</v>
      </c>
      <c r="V34" s="74">
        <v>-82</v>
      </c>
      <c r="W34">
        <v>-72</v>
      </c>
      <c r="X34">
        <v>-10</v>
      </c>
      <c r="Y34">
        <v>9.26</v>
      </c>
      <c r="Z34">
        <v>0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9.4499999999999993</v>
      </c>
      <c r="M35" s="74">
        <v>0</v>
      </c>
      <c r="N35" s="73">
        <v>-68</v>
      </c>
      <c r="O35" s="46">
        <v>-30</v>
      </c>
      <c r="P35" s="46">
        <v>-15</v>
      </c>
      <c r="Q35" s="46">
        <v>0</v>
      </c>
      <c r="R35" s="46">
        <v>0</v>
      </c>
      <c r="S35" s="74">
        <v>0</v>
      </c>
      <c r="U35" s="73">
        <v>9.4499999999999993</v>
      </c>
      <c r="V35" s="74">
        <v>-113</v>
      </c>
      <c r="W35">
        <v>-68</v>
      </c>
      <c r="X35">
        <v>-30</v>
      </c>
      <c r="Y35">
        <v>9.4499999999999993</v>
      </c>
      <c r="Z35">
        <v>0</v>
      </c>
      <c r="AA35">
        <v>-15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9.4499999999999993</v>
      </c>
      <c r="M36" s="74">
        <v>0</v>
      </c>
      <c r="N36" s="73">
        <v>-37</v>
      </c>
      <c r="O36" s="46">
        <v>-30</v>
      </c>
      <c r="P36" s="46">
        <v>-10</v>
      </c>
      <c r="Q36" s="46">
        <v>0</v>
      </c>
      <c r="R36" s="46">
        <v>0</v>
      </c>
      <c r="S36" s="74">
        <v>0</v>
      </c>
      <c r="U36" s="73">
        <v>9.4499999999999993</v>
      </c>
      <c r="V36" s="74">
        <v>-77</v>
      </c>
      <c r="W36">
        <v>-37</v>
      </c>
      <c r="X36">
        <v>-30</v>
      </c>
      <c r="Y36">
        <v>9.4499999999999993</v>
      </c>
      <c r="Z36">
        <v>0</v>
      </c>
      <c r="AA36">
        <v>-10</v>
      </c>
    </row>
    <row r="37" spans="7:27">
      <c r="G37" t="s">
        <v>79</v>
      </c>
      <c r="H37" s="73">
        <v>35.68</v>
      </c>
      <c r="I37" s="46">
        <v>24.1</v>
      </c>
      <c r="J37" s="46">
        <v>19.28</v>
      </c>
      <c r="K37" s="46">
        <v>0</v>
      </c>
      <c r="L37" s="46">
        <v>10.220000000000001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89.28</v>
      </c>
      <c r="V37" s="74">
        <v>0</v>
      </c>
      <c r="W37">
        <v>35.68</v>
      </c>
      <c r="X37">
        <v>24.1</v>
      </c>
      <c r="Y37">
        <v>10.220000000000001</v>
      </c>
      <c r="Z37">
        <v>0</v>
      </c>
      <c r="AA37">
        <v>19.28</v>
      </c>
    </row>
    <row r="38" spans="7:27">
      <c r="G38" t="s">
        <v>80</v>
      </c>
      <c r="H38" s="73">
        <v>48.21</v>
      </c>
      <c r="I38" s="46">
        <v>14.46</v>
      </c>
      <c r="J38" s="46">
        <v>0</v>
      </c>
      <c r="K38" s="46">
        <v>0</v>
      </c>
      <c r="L38" s="46">
        <v>9.83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72.5</v>
      </c>
      <c r="V38" s="74">
        <v>0</v>
      </c>
      <c r="W38">
        <v>48.21</v>
      </c>
      <c r="X38">
        <v>14.46</v>
      </c>
      <c r="Y38">
        <v>9.83</v>
      </c>
      <c r="Z38">
        <v>0</v>
      </c>
      <c r="AA38">
        <v>0</v>
      </c>
    </row>
    <row r="39" spans="7:27">
      <c r="G39" t="s">
        <v>81</v>
      </c>
      <c r="H39" s="73">
        <v>127.26</v>
      </c>
      <c r="I39" s="46">
        <v>0</v>
      </c>
      <c r="J39" s="46">
        <v>0</v>
      </c>
      <c r="K39" s="46">
        <v>0</v>
      </c>
      <c r="L39" s="46">
        <v>9.26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136.52000000000001</v>
      </c>
      <c r="V39" s="74">
        <v>0</v>
      </c>
      <c r="W39">
        <v>127.26</v>
      </c>
      <c r="X39">
        <v>0</v>
      </c>
      <c r="Y39">
        <v>9.26</v>
      </c>
      <c r="Z39">
        <v>0</v>
      </c>
      <c r="AA39">
        <v>0</v>
      </c>
    </row>
    <row r="40" spans="7:27">
      <c r="G40" t="s">
        <v>82</v>
      </c>
      <c r="H40" s="73">
        <v>151.36000000000001</v>
      </c>
      <c r="I40" s="46">
        <v>0</v>
      </c>
      <c r="J40" s="46">
        <v>0</v>
      </c>
      <c r="K40" s="46">
        <v>0</v>
      </c>
      <c r="L40" s="46">
        <v>8.68</v>
      </c>
      <c r="M40" s="74">
        <v>0</v>
      </c>
      <c r="N40" s="73">
        <v>0</v>
      </c>
      <c r="O40" s="46">
        <v>0</v>
      </c>
      <c r="P40" s="46">
        <v>-50</v>
      </c>
      <c r="Q40" s="46">
        <v>0</v>
      </c>
      <c r="R40" s="46">
        <v>0</v>
      </c>
      <c r="S40" s="74">
        <v>0</v>
      </c>
      <c r="U40" s="73">
        <v>160.04</v>
      </c>
      <c r="V40" s="74">
        <v>-50</v>
      </c>
      <c r="W40">
        <v>151.36000000000001</v>
      </c>
      <c r="X40">
        <v>0</v>
      </c>
      <c r="Y40">
        <v>8.68</v>
      </c>
      <c r="Z40">
        <v>0</v>
      </c>
      <c r="AA40">
        <v>-50</v>
      </c>
    </row>
    <row r="41" spans="7:27">
      <c r="G41" t="s">
        <v>83</v>
      </c>
      <c r="H41" s="73">
        <v>215.96</v>
      </c>
      <c r="I41" s="46">
        <v>9.64</v>
      </c>
      <c r="J41" s="46">
        <v>81.95</v>
      </c>
      <c r="K41" s="46">
        <v>0</v>
      </c>
      <c r="L41" s="46">
        <v>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315.55</v>
      </c>
      <c r="V41" s="74">
        <v>0</v>
      </c>
      <c r="W41">
        <v>215.96</v>
      </c>
      <c r="X41">
        <v>9.64</v>
      </c>
      <c r="Y41">
        <v>8</v>
      </c>
      <c r="Z41">
        <v>0</v>
      </c>
      <c r="AA41">
        <v>81.95</v>
      </c>
    </row>
    <row r="42" spans="7:27">
      <c r="G42" t="s">
        <v>84</v>
      </c>
      <c r="H42" s="73">
        <v>207.28</v>
      </c>
      <c r="I42" s="46">
        <v>24.1</v>
      </c>
      <c r="J42" s="46">
        <v>81.95</v>
      </c>
      <c r="K42" s="46">
        <v>0</v>
      </c>
      <c r="L42" s="46">
        <v>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321.33</v>
      </c>
      <c r="V42" s="74">
        <v>0</v>
      </c>
      <c r="W42">
        <v>207.28</v>
      </c>
      <c r="X42">
        <v>24.1</v>
      </c>
      <c r="Y42">
        <v>8</v>
      </c>
      <c r="Z42">
        <v>0</v>
      </c>
      <c r="AA42">
        <v>81.95</v>
      </c>
    </row>
    <row r="43" spans="7:27">
      <c r="G43" t="s">
        <v>85</v>
      </c>
      <c r="H43" s="73">
        <v>247.78</v>
      </c>
      <c r="I43" s="46">
        <v>28.92</v>
      </c>
      <c r="J43" s="46">
        <v>125.33</v>
      </c>
      <c r="K43" s="46">
        <v>0</v>
      </c>
      <c r="L43" s="46">
        <v>7.33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409.36</v>
      </c>
      <c r="V43" s="74">
        <v>0</v>
      </c>
      <c r="W43">
        <v>247.78</v>
      </c>
      <c r="X43">
        <v>28.92</v>
      </c>
      <c r="Y43">
        <v>7.33</v>
      </c>
      <c r="Z43">
        <v>0</v>
      </c>
      <c r="AA43">
        <v>125.33</v>
      </c>
    </row>
    <row r="44" spans="7:27">
      <c r="G44" t="s">
        <v>86</v>
      </c>
      <c r="H44" s="73">
        <v>236.2</v>
      </c>
      <c r="I44" s="46">
        <v>14.46</v>
      </c>
      <c r="J44" s="46">
        <v>144.62</v>
      </c>
      <c r="K44" s="46">
        <v>0</v>
      </c>
      <c r="L44" s="46">
        <v>6.94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402.22</v>
      </c>
      <c r="V44" s="74">
        <v>0</v>
      </c>
      <c r="W44">
        <v>236.2</v>
      </c>
      <c r="X44">
        <v>14.46</v>
      </c>
      <c r="Y44">
        <v>6.94</v>
      </c>
      <c r="Z44">
        <v>0</v>
      </c>
      <c r="AA44">
        <v>144.62</v>
      </c>
    </row>
    <row r="45" spans="7:27">
      <c r="G45" t="s">
        <v>87</v>
      </c>
      <c r="H45" s="73">
        <v>201.5</v>
      </c>
      <c r="I45" s="46">
        <v>40.49</v>
      </c>
      <c r="J45" s="46">
        <v>106.05</v>
      </c>
      <c r="K45" s="46">
        <v>0</v>
      </c>
      <c r="L45" s="46">
        <v>5.5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353.54</v>
      </c>
      <c r="V45" s="74">
        <v>0</v>
      </c>
      <c r="W45">
        <v>201.5</v>
      </c>
      <c r="X45">
        <v>40.49</v>
      </c>
      <c r="Y45">
        <v>5.5</v>
      </c>
      <c r="Z45">
        <v>0</v>
      </c>
      <c r="AA45">
        <v>106.05</v>
      </c>
    </row>
    <row r="46" spans="7:27">
      <c r="G46" t="s">
        <v>88</v>
      </c>
      <c r="H46" s="73">
        <v>182.21</v>
      </c>
      <c r="I46" s="46">
        <v>18.32</v>
      </c>
      <c r="J46" s="46">
        <v>106.05</v>
      </c>
      <c r="K46" s="46">
        <v>0</v>
      </c>
      <c r="L46" s="46">
        <v>4.92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311.5</v>
      </c>
      <c r="V46" s="74">
        <v>0</v>
      </c>
      <c r="W46">
        <v>182.21</v>
      </c>
      <c r="X46">
        <v>18.32</v>
      </c>
      <c r="Y46">
        <v>4.92</v>
      </c>
      <c r="Z46">
        <v>0</v>
      </c>
      <c r="AA46">
        <v>106.05</v>
      </c>
    </row>
    <row r="47" spans="7:27">
      <c r="G47" t="s">
        <v>89</v>
      </c>
      <c r="H47" s="73">
        <v>243.92</v>
      </c>
      <c r="I47" s="46">
        <v>134.97</v>
      </c>
      <c r="J47" s="46">
        <v>106.05</v>
      </c>
      <c r="K47" s="46">
        <v>0</v>
      </c>
      <c r="L47" s="46">
        <v>4.05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488.99</v>
      </c>
      <c r="V47" s="74">
        <v>0</v>
      </c>
      <c r="W47">
        <v>243.92</v>
      </c>
      <c r="X47">
        <v>134.97</v>
      </c>
      <c r="Y47">
        <v>4.05</v>
      </c>
      <c r="Z47">
        <v>0</v>
      </c>
      <c r="AA47">
        <v>106.05</v>
      </c>
    </row>
    <row r="48" spans="7:27">
      <c r="G48" t="s">
        <v>90</v>
      </c>
      <c r="H48" s="73">
        <v>275.73</v>
      </c>
      <c r="I48" s="46">
        <v>101.23</v>
      </c>
      <c r="J48" s="46">
        <v>106.05</v>
      </c>
      <c r="K48" s="46">
        <v>0</v>
      </c>
      <c r="L48" s="46">
        <v>3.09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486.1</v>
      </c>
      <c r="V48" s="74">
        <v>0</v>
      </c>
      <c r="W48">
        <v>275.73</v>
      </c>
      <c r="X48">
        <v>101.23</v>
      </c>
      <c r="Y48">
        <v>3.09</v>
      </c>
      <c r="Z48">
        <v>0</v>
      </c>
      <c r="AA48">
        <v>106.05</v>
      </c>
    </row>
    <row r="49" spans="7:27">
      <c r="G49" t="s">
        <v>91</v>
      </c>
      <c r="H49" s="73">
        <v>276.69</v>
      </c>
      <c r="I49" s="46">
        <v>111.84</v>
      </c>
      <c r="J49" s="46">
        <v>72.31</v>
      </c>
      <c r="K49" s="46">
        <v>0</v>
      </c>
      <c r="L49" s="46">
        <v>2.89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463.73</v>
      </c>
      <c r="V49" s="74">
        <v>0</v>
      </c>
      <c r="W49">
        <v>276.69</v>
      </c>
      <c r="X49">
        <v>111.84</v>
      </c>
      <c r="Y49">
        <v>2.89</v>
      </c>
      <c r="Z49">
        <v>0</v>
      </c>
      <c r="AA49">
        <v>72.31</v>
      </c>
    </row>
    <row r="50" spans="7:27">
      <c r="G50" t="s">
        <v>92</v>
      </c>
      <c r="H50" s="73">
        <v>295.01</v>
      </c>
      <c r="I50" s="46">
        <v>107.98</v>
      </c>
      <c r="J50" s="46">
        <v>67.489999999999995</v>
      </c>
      <c r="K50" s="46">
        <v>0</v>
      </c>
      <c r="L50" s="46">
        <v>1.54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472.02</v>
      </c>
      <c r="V50" s="74">
        <v>0</v>
      </c>
      <c r="W50">
        <v>295.01</v>
      </c>
      <c r="X50">
        <v>107.98</v>
      </c>
      <c r="Y50">
        <v>1.54</v>
      </c>
      <c r="Z50">
        <v>0</v>
      </c>
      <c r="AA50">
        <v>67.489999999999995</v>
      </c>
    </row>
    <row r="51" spans="7:27">
      <c r="G51" t="s">
        <v>93</v>
      </c>
      <c r="H51" s="73">
        <v>259.33999999999997</v>
      </c>
      <c r="I51" s="46">
        <v>110.87</v>
      </c>
      <c r="J51" s="46">
        <v>67.489999999999995</v>
      </c>
      <c r="K51" s="46">
        <v>0</v>
      </c>
      <c r="L51" s="46">
        <v>0.57999999999999996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438.28</v>
      </c>
      <c r="V51" s="74">
        <v>0</v>
      </c>
      <c r="W51">
        <v>259.33999999999997</v>
      </c>
      <c r="X51">
        <v>110.87</v>
      </c>
      <c r="Y51">
        <v>0.57999999999999996</v>
      </c>
      <c r="Z51">
        <v>0</v>
      </c>
      <c r="AA51">
        <v>67.489999999999995</v>
      </c>
    </row>
    <row r="52" spans="7:27">
      <c r="G52" t="s">
        <v>94</v>
      </c>
      <c r="H52" s="73">
        <v>232.35</v>
      </c>
      <c r="I52" s="46">
        <v>106.05</v>
      </c>
      <c r="J52" s="46">
        <v>57.85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396.25</v>
      </c>
      <c r="V52" s="74">
        <v>0</v>
      </c>
      <c r="W52">
        <v>232.35</v>
      </c>
      <c r="X52">
        <v>106.05</v>
      </c>
      <c r="Y52">
        <v>0</v>
      </c>
      <c r="Z52">
        <v>0</v>
      </c>
      <c r="AA52">
        <v>57.85</v>
      </c>
    </row>
    <row r="53" spans="7:27">
      <c r="G53" t="s">
        <v>95</v>
      </c>
      <c r="H53" s="73">
        <v>219.81</v>
      </c>
      <c r="I53" s="46">
        <v>81.95</v>
      </c>
      <c r="J53" s="46">
        <v>57.85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-1.6</v>
      </c>
      <c r="S53" s="74">
        <v>0</v>
      </c>
      <c r="U53" s="73">
        <v>359.61</v>
      </c>
      <c r="V53" s="74">
        <v>-1.6</v>
      </c>
      <c r="W53">
        <v>219.81</v>
      </c>
      <c r="X53">
        <v>81.95</v>
      </c>
      <c r="Y53">
        <v>-1.6</v>
      </c>
      <c r="Z53">
        <v>0</v>
      </c>
      <c r="AA53">
        <v>57.85</v>
      </c>
    </row>
    <row r="54" spans="7:27">
      <c r="G54" t="s">
        <v>96</v>
      </c>
      <c r="H54" s="73">
        <v>192.82</v>
      </c>
      <c r="I54" s="46">
        <v>63.63</v>
      </c>
      <c r="J54" s="46">
        <v>67.489999999999995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-2.1</v>
      </c>
      <c r="S54" s="74">
        <v>0</v>
      </c>
      <c r="U54" s="73">
        <v>323.94</v>
      </c>
      <c r="V54" s="74">
        <v>-2.1</v>
      </c>
      <c r="W54">
        <v>192.82</v>
      </c>
      <c r="X54">
        <v>63.63</v>
      </c>
      <c r="Y54">
        <v>-2.1</v>
      </c>
      <c r="Z54">
        <v>0</v>
      </c>
      <c r="AA54">
        <v>67.489999999999995</v>
      </c>
    </row>
    <row r="55" spans="7:27">
      <c r="G55" t="s">
        <v>97</v>
      </c>
      <c r="H55" s="73">
        <v>204.39</v>
      </c>
      <c r="I55" s="46">
        <v>67.489999999999995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-5.92</v>
      </c>
      <c r="Q55" s="46">
        <v>0</v>
      </c>
      <c r="R55" s="46">
        <v>0</v>
      </c>
      <c r="S55" s="74">
        <v>0</v>
      </c>
      <c r="U55" s="73">
        <v>271.88</v>
      </c>
      <c r="V55" s="74">
        <v>-5.92</v>
      </c>
      <c r="W55">
        <v>204.39</v>
      </c>
      <c r="X55">
        <v>67.489999999999995</v>
      </c>
      <c r="Y55">
        <v>0</v>
      </c>
      <c r="Z55">
        <v>0</v>
      </c>
      <c r="AA55">
        <v>-5.92</v>
      </c>
    </row>
    <row r="56" spans="7:27">
      <c r="G56" t="s">
        <v>98</v>
      </c>
      <c r="H56" s="73">
        <v>175.46</v>
      </c>
      <c r="I56" s="46">
        <v>53.03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-1</v>
      </c>
      <c r="S56" s="74">
        <v>0</v>
      </c>
      <c r="U56" s="73">
        <v>228.49</v>
      </c>
      <c r="V56" s="74">
        <v>-1</v>
      </c>
      <c r="W56">
        <v>175.46</v>
      </c>
      <c r="X56">
        <v>53.03</v>
      </c>
      <c r="Y56">
        <v>-1</v>
      </c>
      <c r="Z56">
        <v>0</v>
      </c>
      <c r="AA56">
        <v>0</v>
      </c>
    </row>
    <row r="57" spans="7:27">
      <c r="G57" t="s">
        <v>99</v>
      </c>
      <c r="H57" s="73">
        <v>102.2</v>
      </c>
      <c r="I57" s="46">
        <v>33.74</v>
      </c>
      <c r="J57" s="46">
        <v>19.28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-1.5</v>
      </c>
      <c r="S57" s="74">
        <v>0</v>
      </c>
      <c r="U57" s="73">
        <v>155.22</v>
      </c>
      <c r="V57" s="74">
        <v>-1.5</v>
      </c>
      <c r="W57">
        <v>102.2</v>
      </c>
      <c r="X57">
        <v>33.74</v>
      </c>
      <c r="Y57">
        <v>-1.5</v>
      </c>
      <c r="Z57">
        <v>0</v>
      </c>
      <c r="AA57">
        <v>19.28</v>
      </c>
    </row>
    <row r="58" spans="7:27">
      <c r="G58" t="s">
        <v>100</v>
      </c>
      <c r="H58" s="73">
        <v>94.48</v>
      </c>
      <c r="I58" s="46">
        <v>24.1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-20</v>
      </c>
      <c r="Q58" s="46">
        <v>0</v>
      </c>
      <c r="R58" s="46">
        <v>-2.2999999999999998</v>
      </c>
      <c r="S58" s="74">
        <v>0</v>
      </c>
      <c r="U58" s="73">
        <v>118.58</v>
      </c>
      <c r="V58" s="74">
        <v>-22.3</v>
      </c>
      <c r="W58">
        <v>94.48</v>
      </c>
      <c r="X58">
        <v>24.1</v>
      </c>
      <c r="Y58">
        <v>-2.2999999999999998</v>
      </c>
      <c r="Z58">
        <v>0</v>
      </c>
      <c r="AA58">
        <v>-20</v>
      </c>
    </row>
    <row r="59" spans="7:27">
      <c r="G59" t="s">
        <v>101</v>
      </c>
      <c r="H59" s="73">
        <v>87.74</v>
      </c>
      <c r="I59" s="46">
        <v>28.92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-2</v>
      </c>
      <c r="S59" s="74">
        <v>0</v>
      </c>
      <c r="U59" s="73">
        <v>116.66</v>
      </c>
      <c r="V59" s="74">
        <v>-2</v>
      </c>
      <c r="W59">
        <v>87.74</v>
      </c>
      <c r="X59">
        <v>28.92</v>
      </c>
      <c r="Y59">
        <v>-2</v>
      </c>
      <c r="Z59">
        <v>0</v>
      </c>
      <c r="AA59">
        <v>0</v>
      </c>
    </row>
    <row r="60" spans="7:27">
      <c r="G60" t="s">
        <v>102</v>
      </c>
      <c r="H60" s="73">
        <v>82.92</v>
      </c>
      <c r="I60" s="46">
        <v>38.56</v>
      </c>
      <c r="J60" s="46">
        <v>9.64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-1.5</v>
      </c>
      <c r="S60" s="74">
        <v>0</v>
      </c>
      <c r="U60" s="73">
        <v>131.12</v>
      </c>
      <c r="V60" s="74">
        <v>-1.5</v>
      </c>
      <c r="W60">
        <v>82.92</v>
      </c>
      <c r="X60">
        <v>38.56</v>
      </c>
      <c r="Y60">
        <v>-1.5</v>
      </c>
      <c r="Z60">
        <v>0</v>
      </c>
      <c r="AA60">
        <v>9.64</v>
      </c>
    </row>
    <row r="61" spans="7:27">
      <c r="G61" t="s">
        <v>103</v>
      </c>
      <c r="H61" s="73">
        <v>44.35</v>
      </c>
      <c r="I61" s="46">
        <v>9.64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-10</v>
      </c>
      <c r="Q61" s="46">
        <v>0</v>
      </c>
      <c r="R61" s="46">
        <v>-3</v>
      </c>
      <c r="S61" s="74">
        <v>0</v>
      </c>
      <c r="U61" s="73">
        <v>53.99</v>
      </c>
      <c r="V61" s="74">
        <v>-13</v>
      </c>
      <c r="W61">
        <v>44.35</v>
      </c>
      <c r="X61">
        <v>9.64</v>
      </c>
      <c r="Y61">
        <v>-3</v>
      </c>
      <c r="Z61">
        <v>0</v>
      </c>
      <c r="AA61">
        <v>-10</v>
      </c>
    </row>
    <row r="62" spans="7:27">
      <c r="G62" t="s">
        <v>104</v>
      </c>
      <c r="H62" s="73">
        <v>49.17</v>
      </c>
      <c r="I62" s="46">
        <v>9.64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-35</v>
      </c>
      <c r="Q62" s="46">
        <v>0</v>
      </c>
      <c r="R62" s="46">
        <v>-3</v>
      </c>
      <c r="S62" s="74">
        <v>0</v>
      </c>
      <c r="U62" s="73">
        <v>58.81</v>
      </c>
      <c r="V62" s="74">
        <v>-38</v>
      </c>
      <c r="W62">
        <v>49.17</v>
      </c>
      <c r="X62">
        <v>9.64</v>
      </c>
      <c r="Y62">
        <v>-3</v>
      </c>
      <c r="Z62">
        <v>0</v>
      </c>
      <c r="AA62">
        <v>-35</v>
      </c>
    </row>
    <row r="63" spans="7:27">
      <c r="G63" t="s">
        <v>105</v>
      </c>
      <c r="H63" s="73">
        <v>108.94</v>
      </c>
      <c r="I63" s="46">
        <v>0</v>
      </c>
      <c r="J63" s="46">
        <v>9.64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-3</v>
      </c>
      <c r="S63" s="74">
        <v>0</v>
      </c>
      <c r="U63" s="73">
        <v>118.58</v>
      </c>
      <c r="V63" s="74">
        <v>-3</v>
      </c>
      <c r="W63">
        <v>108.94</v>
      </c>
      <c r="X63">
        <v>0</v>
      </c>
      <c r="Y63">
        <v>-3</v>
      </c>
      <c r="Z63">
        <v>0</v>
      </c>
      <c r="AA63">
        <v>9.64</v>
      </c>
    </row>
    <row r="64" spans="7:27">
      <c r="G64" t="s">
        <v>106</v>
      </c>
      <c r="H64" s="73">
        <v>106.05</v>
      </c>
      <c r="I64" s="46">
        <v>0</v>
      </c>
      <c r="J64" s="46">
        <v>19.28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-3</v>
      </c>
      <c r="S64" s="74">
        <v>0</v>
      </c>
      <c r="U64" s="73">
        <v>125.33</v>
      </c>
      <c r="V64" s="74">
        <v>-3</v>
      </c>
      <c r="W64">
        <v>106.05</v>
      </c>
      <c r="X64">
        <v>0</v>
      </c>
      <c r="Y64">
        <v>-3</v>
      </c>
      <c r="Z64">
        <v>0</v>
      </c>
      <c r="AA64">
        <v>19.28</v>
      </c>
    </row>
    <row r="65" spans="7:27">
      <c r="G65" t="s">
        <v>107</v>
      </c>
      <c r="H65" s="73">
        <v>80.98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-30</v>
      </c>
      <c r="Q65" s="46">
        <v>0</v>
      </c>
      <c r="R65" s="46">
        <v>-2</v>
      </c>
      <c r="S65" s="74">
        <v>0</v>
      </c>
      <c r="U65" s="73">
        <v>80.98</v>
      </c>
      <c r="V65" s="74">
        <v>-32</v>
      </c>
      <c r="W65">
        <v>80.98</v>
      </c>
      <c r="X65">
        <v>0</v>
      </c>
      <c r="Y65">
        <v>-2</v>
      </c>
      <c r="Z65">
        <v>0</v>
      </c>
      <c r="AA65">
        <v>-30</v>
      </c>
    </row>
    <row r="66" spans="7:27">
      <c r="G66" t="s">
        <v>108</v>
      </c>
      <c r="H66" s="73">
        <v>58.81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-15</v>
      </c>
      <c r="Q66" s="46">
        <v>0</v>
      </c>
      <c r="R66" s="46">
        <v>-1</v>
      </c>
      <c r="S66" s="74">
        <v>0</v>
      </c>
      <c r="U66" s="73">
        <v>58.81</v>
      </c>
      <c r="V66" s="74">
        <v>-16</v>
      </c>
      <c r="W66">
        <v>58.81</v>
      </c>
      <c r="X66">
        <v>0</v>
      </c>
      <c r="Y66">
        <v>-1</v>
      </c>
      <c r="Z66">
        <v>0</v>
      </c>
      <c r="AA66">
        <v>-15</v>
      </c>
    </row>
    <row r="67" spans="7:27">
      <c r="G67" t="s">
        <v>109</v>
      </c>
      <c r="H67" s="73">
        <v>10.61</v>
      </c>
      <c r="I67" s="46">
        <v>14.46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-10</v>
      </c>
      <c r="Q67" s="46">
        <v>0</v>
      </c>
      <c r="R67" s="46">
        <v>-1.5</v>
      </c>
      <c r="S67" s="74">
        <v>0</v>
      </c>
      <c r="U67" s="73">
        <v>25.07</v>
      </c>
      <c r="V67" s="74">
        <v>-11.5</v>
      </c>
      <c r="W67">
        <v>10.61</v>
      </c>
      <c r="X67">
        <v>14.46</v>
      </c>
      <c r="Y67">
        <v>-1.5</v>
      </c>
      <c r="Z67">
        <v>0</v>
      </c>
      <c r="AA67">
        <v>-10</v>
      </c>
    </row>
    <row r="68" spans="7:27">
      <c r="G68" t="s">
        <v>110</v>
      </c>
      <c r="H68" s="73">
        <v>44.35</v>
      </c>
      <c r="I68" s="46">
        <v>14.46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58.81</v>
      </c>
      <c r="V68" s="74">
        <v>0</v>
      </c>
      <c r="W68">
        <v>44.35</v>
      </c>
      <c r="X68">
        <v>14.46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84.84</v>
      </c>
      <c r="I69" s="46">
        <v>9.64</v>
      </c>
      <c r="J69" s="46">
        <v>0</v>
      </c>
      <c r="K69" s="46">
        <v>0</v>
      </c>
      <c r="L69" s="46">
        <v>0.67</v>
      </c>
      <c r="M69" s="74">
        <v>0.1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95.25</v>
      </c>
      <c r="V69" s="74">
        <v>0</v>
      </c>
      <c r="W69">
        <v>84.84</v>
      </c>
      <c r="X69">
        <v>9.64</v>
      </c>
      <c r="Y69">
        <v>0.67</v>
      </c>
      <c r="Z69">
        <v>0.1</v>
      </c>
      <c r="AA69">
        <v>0</v>
      </c>
    </row>
    <row r="70" spans="7:27">
      <c r="G70" t="s">
        <v>112</v>
      </c>
      <c r="H70" s="73">
        <v>39.53</v>
      </c>
      <c r="I70" s="46">
        <v>9.64</v>
      </c>
      <c r="J70" s="46">
        <v>0</v>
      </c>
      <c r="K70" s="46">
        <v>0</v>
      </c>
      <c r="L70" s="46">
        <v>2.89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52.06</v>
      </c>
      <c r="V70" s="74">
        <v>0</v>
      </c>
      <c r="W70">
        <v>39.53</v>
      </c>
      <c r="X70">
        <v>9.64</v>
      </c>
      <c r="Y70">
        <v>2.89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4.53</v>
      </c>
      <c r="M71" s="74">
        <v>0.1</v>
      </c>
      <c r="N71" s="73">
        <v>-49</v>
      </c>
      <c r="O71" s="46">
        <v>0</v>
      </c>
      <c r="P71" s="46">
        <v>-20</v>
      </c>
      <c r="Q71" s="46">
        <v>0</v>
      </c>
      <c r="R71" s="46">
        <v>0</v>
      </c>
      <c r="S71" s="74">
        <v>0</v>
      </c>
      <c r="U71" s="73">
        <v>4.63</v>
      </c>
      <c r="V71" s="74">
        <v>-69</v>
      </c>
      <c r="W71">
        <v>-49</v>
      </c>
      <c r="X71">
        <v>0</v>
      </c>
      <c r="Y71">
        <v>4.53</v>
      </c>
      <c r="Z71">
        <v>0.1</v>
      </c>
      <c r="AA71">
        <v>-20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5.78</v>
      </c>
      <c r="M72" s="74">
        <v>0</v>
      </c>
      <c r="N72" s="73">
        <v>-124</v>
      </c>
      <c r="O72" s="46">
        <v>0</v>
      </c>
      <c r="P72" s="46">
        <v>-15</v>
      </c>
      <c r="Q72" s="46">
        <v>0</v>
      </c>
      <c r="R72" s="46">
        <v>0</v>
      </c>
      <c r="S72" s="74">
        <v>0</v>
      </c>
      <c r="U72" s="73">
        <v>5.78</v>
      </c>
      <c r="V72" s="74">
        <v>-139</v>
      </c>
      <c r="W72">
        <v>-124</v>
      </c>
      <c r="X72">
        <v>0</v>
      </c>
      <c r="Y72">
        <v>5.78</v>
      </c>
      <c r="Z72">
        <v>0</v>
      </c>
      <c r="AA72">
        <v>-15</v>
      </c>
    </row>
    <row r="73" spans="7:27">
      <c r="G73" t="s">
        <v>115</v>
      </c>
      <c r="H73" s="73">
        <v>14.46</v>
      </c>
      <c r="I73" s="46">
        <v>0</v>
      </c>
      <c r="J73" s="46">
        <v>9.64</v>
      </c>
      <c r="K73" s="46">
        <v>0</v>
      </c>
      <c r="L73" s="46">
        <v>8</v>
      </c>
      <c r="M73" s="74">
        <v>1.64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33.74</v>
      </c>
      <c r="V73" s="74">
        <v>0</v>
      </c>
      <c r="W73">
        <v>14.46</v>
      </c>
      <c r="X73">
        <v>0</v>
      </c>
      <c r="Y73">
        <v>8</v>
      </c>
      <c r="Z73">
        <v>1.64</v>
      </c>
      <c r="AA73">
        <v>9.64</v>
      </c>
    </row>
    <row r="74" spans="7:27">
      <c r="G74" t="s">
        <v>116</v>
      </c>
      <c r="H74" s="73">
        <v>106.05</v>
      </c>
      <c r="I74" s="46">
        <v>0</v>
      </c>
      <c r="J74" s="46">
        <v>14.46</v>
      </c>
      <c r="K74" s="46">
        <v>0</v>
      </c>
      <c r="L74" s="46">
        <v>8.68</v>
      </c>
      <c r="M74" s="74">
        <v>2.7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131.88999999999999</v>
      </c>
      <c r="V74" s="74">
        <v>0</v>
      </c>
      <c r="W74">
        <v>106.05</v>
      </c>
      <c r="X74">
        <v>0</v>
      </c>
      <c r="Y74">
        <v>8.68</v>
      </c>
      <c r="Z74">
        <v>2.7</v>
      </c>
      <c r="AA74">
        <v>14.46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8.9600000000000009</v>
      </c>
      <c r="M75" s="74">
        <v>0.57999999999999996</v>
      </c>
      <c r="N75" s="73">
        <v>0</v>
      </c>
      <c r="O75" s="46">
        <v>-57</v>
      </c>
      <c r="P75" s="46">
        <v>0</v>
      </c>
      <c r="Q75" s="46">
        <v>0</v>
      </c>
      <c r="R75" s="46">
        <v>0</v>
      </c>
      <c r="S75" s="74">
        <v>0</v>
      </c>
      <c r="U75" s="73">
        <v>9.5399999999999991</v>
      </c>
      <c r="V75" s="74">
        <v>-57</v>
      </c>
      <c r="W75">
        <v>0</v>
      </c>
      <c r="X75">
        <v>-57</v>
      </c>
      <c r="Y75">
        <v>8.9600000000000009</v>
      </c>
      <c r="Z75">
        <v>0.57999999999999996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8.9700000000000006</v>
      </c>
      <c r="M76" s="74">
        <v>0</v>
      </c>
      <c r="N76" s="73">
        <v>-19</v>
      </c>
      <c r="O76" s="46">
        <v>-58</v>
      </c>
      <c r="P76" s="46">
        <v>0</v>
      </c>
      <c r="Q76" s="46">
        <v>0</v>
      </c>
      <c r="R76" s="46">
        <v>0</v>
      </c>
      <c r="S76" s="74">
        <v>0</v>
      </c>
      <c r="U76" s="73">
        <v>8.9700000000000006</v>
      </c>
      <c r="V76" s="74">
        <v>-77</v>
      </c>
      <c r="W76">
        <v>-19</v>
      </c>
      <c r="X76">
        <v>-58</v>
      </c>
      <c r="Y76">
        <v>8.9700000000000006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8.68</v>
      </c>
      <c r="M77" s="74">
        <v>0</v>
      </c>
      <c r="N77" s="73">
        <v>-60</v>
      </c>
      <c r="O77" s="46">
        <v>-30</v>
      </c>
      <c r="P77" s="46">
        <v>0</v>
      </c>
      <c r="Q77" s="46">
        <v>0</v>
      </c>
      <c r="R77" s="46">
        <v>0</v>
      </c>
      <c r="S77" s="74">
        <v>0</v>
      </c>
      <c r="U77" s="73">
        <v>8.68</v>
      </c>
      <c r="V77" s="74">
        <v>-90</v>
      </c>
      <c r="W77">
        <v>-60</v>
      </c>
      <c r="X77">
        <v>-30</v>
      </c>
      <c r="Y77">
        <v>8.68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8.19</v>
      </c>
      <c r="M78" s="74">
        <v>0</v>
      </c>
      <c r="N78" s="73">
        <v>-61</v>
      </c>
      <c r="O78" s="46">
        <v>-15</v>
      </c>
      <c r="P78" s="46">
        <v>0</v>
      </c>
      <c r="Q78" s="46">
        <v>0</v>
      </c>
      <c r="R78" s="46">
        <v>0</v>
      </c>
      <c r="S78" s="74">
        <v>0</v>
      </c>
      <c r="U78" s="73">
        <v>8.19</v>
      </c>
      <c r="V78" s="74">
        <v>-76</v>
      </c>
      <c r="W78">
        <v>-61</v>
      </c>
      <c r="X78">
        <v>-15</v>
      </c>
      <c r="Y78">
        <v>8.19</v>
      </c>
      <c r="Z78">
        <v>0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7.42</v>
      </c>
      <c r="M79" s="74">
        <v>0</v>
      </c>
      <c r="N79" s="73">
        <v>-36</v>
      </c>
      <c r="O79" s="46">
        <v>0</v>
      </c>
      <c r="P79" s="46">
        <v>-15</v>
      </c>
      <c r="Q79" s="46">
        <v>0</v>
      </c>
      <c r="R79" s="46">
        <v>0</v>
      </c>
      <c r="S79" s="74">
        <v>0</v>
      </c>
      <c r="U79" s="73">
        <v>7.42</v>
      </c>
      <c r="V79" s="74">
        <v>-51</v>
      </c>
      <c r="W79">
        <v>-36</v>
      </c>
      <c r="X79">
        <v>0</v>
      </c>
      <c r="Y79">
        <v>7.42</v>
      </c>
      <c r="Z79">
        <v>0</v>
      </c>
      <c r="AA79">
        <v>-15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7.42</v>
      </c>
      <c r="M80" s="74">
        <v>0</v>
      </c>
      <c r="N80" s="73">
        <v>-41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7.42</v>
      </c>
      <c r="V80" s="74">
        <v>-41</v>
      </c>
      <c r="W80">
        <v>-41</v>
      </c>
      <c r="X80">
        <v>0</v>
      </c>
      <c r="Y80">
        <v>7.42</v>
      </c>
      <c r="Z80">
        <v>0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6.75</v>
      </c>
      <c r="M81" s="74">
        <v>0.1</v>
      </c>
      <c r="N81" s="73">
        <v>-46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6.85</v>
      </c>
      <c r="V81" s="74">
        <v>-46</v>
      </c>
      <c r="W81">
        <v>-46</v>
      </c>
      <c r="X81">
        <v>0</v>
      </c>
      <c r="Y81">
        <v>6.75</v>
      </c>
      <c r="Z81">
        <v>0.1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6.75</v>
      </c>
      <c r="M82" s="74">
        <v>0.1</v>
      </c>
      <c r="N82" s="73">
        <v>-49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6.85</v>
      </c>
      <c r="V82" s="74">
        <v>-49</v>
      </c>
      <c r="W82">
        <v>-49</v>
      </c>
      <c r="X82">
        <v>0</v>
      </c>
      <c r="Y82">
        <v>6.75</v>
      </c>
      <c r="Z82">
        <v>0.1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6.75</v>
      </c>
      <c r="M83" s="74">
        <v>0.1</v>
      </c>
      <c r="N83" s="73">
        <v>-50</v>
      </c>
      <c r="O83" s="46">
        <v>0</v>
      </c>
      <c r="P83" s="46">
        <v>-15</v>
      </c>
      <c r="Q83" s="46">
        <v>0</v>
      </c>
      <c r="R83" s="46">
        <v>0</v>
      </c>
      <c r="S83" s="74">
        <v>0</v>
      </c>
      <c r="U83" s="73">
        <v>6.85</v>
      </c>
      <c r="V83" s="74">
        <v>-65</v>
      </c>
      <c r="W83">
        <v>-50</v>
      </c>
      <c r="X83">
        <v>0</v>
      </c>
      <c r="Y83">
        <v>6.75</v>
      </c>
      <c r="Z83">
        <v>0.1</v>
      </c>
      <c r="AA83">
        <v>-15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6.75</v>
      </c>
      <c r="M84" s="74">
        <v>0</v>
      </c>
      <c r="N84" s="73">
        <v>-51</v>
      </c>
      <c r="O84" s="46">
        <v>0</v>
      </c>
      <c r="P84" s="46">
        <v>-15</v>
      </c>
      <c r="Q84" s="46">
        <v>0</v>
      </c>
      <c r="R84" s="46">
        <v>0</v>
      </c>
      <c r="S84" s="74">
        <v>0</v>
      </c>
      <c r="U84" s="73">
        <v>6.75</v>
      </c>
      <c r="V84" s="74">
        <v>-66</v>
      </c>
      <c r="W84">
        <v>-51</v>
      </c>
      <c r="X84">
        <v>0</v>
      </c>
      <c r="Y84">
        <v>6.75</v>
      </c>
      <c r="Z84">
        <v>0</v>
      </c>
      <c r="AA84">
        <v>-15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6.36</v>
      </c>
      <c r="M85" s="74">
        <v>0</v>
      </c>
      <c r="N85" s="73">
        <v>-10</v>
      </c>
      <c r="O85" s="46">
        <v>0</v>
      </c>
      <c r="P85" s="46">
        <v>-20</v>
      </c>
      <c r="Q85" s="46">
        <v>0</v>
      </c>
      <c r="R85" s="46">
        <v>0</v>
      </c>
      <c r="S85" s="74">
        <v>0</v>
      </c>
      <c r="U85" s="73">
        <v>6.36</v>
      </c>
      <c r="V85" s="74">
        <v>-30</v>
      </c>
      <c r="W85">
        <v>-10</v>
      </c>
      <c r="X85">
        <v>0</v>
      </c>
      <c r="Y85">
        <v>6.36</v>
      </c>
      <c r="Z85">
        <v>0</v>
      </c>
      <c r="AA85">
        <v>-20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6.36</v>
      </c>
      <c r="M86" s="74">
        <v>0.1</v>
      </c>
      <c r="N86" s="73">
        <v>0</v>
      </c>
      <c r="O86" s="46">
        <v>0</v>
      </c>
      <c r="P86" s="46">
        <v>-27</v>
      </c>
      <c r="Q86" s="46">
        <v>0</v>
      </c>
      <c r="R86" s="46">
        <v>0</v>
      </c>
      <c r="S86" s="74">
        <v>0</v>
      </c>
      <c r="U86" s="73">
        <v>6.46</v>
      </c>
      <c r="V86" s="74">
        <v>-27</v>
      </c>
      <c r="W86">
        <v>0</v>
      </c>
      <c r="X86">
        <v>0</v>
      </c>
      <c r="Y86">
        <v>6.36</v>
      </c>
      <c r="Z86">
        <v>0.1</v>
      </c>
      <c r="AA86">
        <v>-27</v>
      </c>
    </row>
    <row r="87" spans="7:27">
      <c r="G87" t="s">
        <v>129</v>
      </c>
      <c r="H87" s="73">
        <v>31.82</v>
      </c>
      <c r="I87" s="46">
        <v>0</v>
      </c>
      <c r="J87" s="46">
        <v>0</v>
      </c>
      <c r="K87" s="46">
        <v>0</v>
      </c>
      <c r="L87" s="46">
        <v>5.78</v>
      </c>
      <c r="M87" s="74">
        <v>0.1</v>
      </c>
      <c r="N87" s="73">
        <v>0</v>
      </c>
      <c r="O87" s="46">
        <v>0</v>
      </c>
      <c r="P87" s="46">
        <v>-20</v>
      </c>
      <c r="Q87" s="46">
        <v>0</v>
      </c>
      <c r="R87" s="46">
        <v>0</v>
      </c>
      <c r="S87" s="74">
        <v>0</v>
      </c>
      <c r="U87" s="73">
        <v>37.700000000000003</v>
      </c>
      <c r="V87" s="74">
        <v>-20</v>
      </c>
      <c r="W87">
        <v>31.82</v>
      </c>
      <c r="X87">
        <v>0</v>
      </c>
      <c r="Y87">
        <v>5.78</v>
      </c>
      <c r="Z87">
        <v>0.1</v>
      </c>
      <c r="AA87">
        <v>-20</v>
      </c>
    </row>
    <row r="88" spans="7:27">
      <c r="G88" t="s">
        <v>130</v>
      </c>
      <c r="H88" s="73">
        <v>29.89</v>
      </c>
      <c r="I88" s="46">
        <v>0</v>
      </c>
      <c r="J88" s="46">
        <v>0</v>
      </c>
      <c r="K88" s="46">
        <v>0</v>
      </c>
      <c r="L88" s="46">
        <v>5.3</v>
      </c>
      <c r="M88" s="74">
        <v>0</v>
      </c>
      <c r="N88" s="73">
        <v>0</v>
      </c>
      <c r="O88" s="46">
        <v>0</v>
      </c>
      <c r="P88" s="46">
        <v>-20</v>
      </c>
      <c r="Q88" s="46">
        <v>0</v>
      </c>
      <c r="R88" s="46">
        <v>0</v>
      </c>
      <c r="S88" s="74">
        <v>0</v>
      </c>
      <c r="U88" s="73">
        <v>35.19</v>
      </c>
      <c r="V88" s="74">
        <v>-20</v>
      </c>
      <c r="W88">
        <v>29.89</v>
      </c>
      <c r="X88">
        <v>0</v>
      </c>
      <c r="Y88">
        <v>5.3</v>
      </c>
      <c r="Z88">
        <v>0</v>
      </c>
      <c r="AA88">
        <v>-20</v>
      </c>
    </row>
    <row r="89" spans="7:27">
      <c r="G89" t="s">
        <v>131</v>
      </c>
      <c r="H89" s="73">
        <v>15.43</v>
      </c>
      <c r="I89" s="46">
        <v>0</v>
      </c>
      <c r="J89" s="46">
        <v>0</v>
      </c>
      <c r="K89" s="46">
        <v>0</v>
      </c>
      <c r="L89" s="46">
        <v>4.82</v>
      </c>
      <c r="M89" s="74">
        <v>0</v>
      </c>
      <c r="N89" s="73">
        <v>0</v>
      </c>
      <c r="O89" s="46">
        <v>0</v>
      </c>
      <c r="P89" s="46">
        <v>-25</v>
      </c>
      <c r="Q89" s="46">
        <v>0</v>
      </c>
      <c r="R89" s="46">
        <v>0</v>
      </c>
      <c r="S89" s="74">
        <v>0</v>
      </c>
      <c r="U89" s="73">
        <v>20.25</v>
      </c>
      <c r="V89" s="74">
        <v>-25</v>
      </c>
      <c r="W89">
        <v>15.43</v>
      </c>
      <c r="X89">
        <v>0</v>
      </c>
      <c r="Y89">
        <v>4.82</v>
      </c>
      <c r="Z89">
        <v>0</v>
      </c>
      <c r="AA89">
        <v>-25</v>
      </c>
    </row>
    <row r="90" spans="7:27">
      <c r="G90" t="s">
        <v>132</v>
      </c>
      <c r="H90" s="73">
        <v>17.350000000000001</v>
      </c>
      <c r="I90" s="46">
        <v>0</v>
      </c>
      <c r="J90" s="46">
        <v>0</v>
      </c>
      <c r="K90" s="46">
        <v>0</v>
      </c>
      <c r="L90" s="46">
        <v>3.86</v>
      </c>
      <c r="M90" s="74">
        <v>0</v>
      </c>
      <c r="N90" s="73">
        <v>0</v>
      </c>
      <c r="O90" s="46">
        <v>0</v>
      </c>
      <c r="P90" s="46">
        <v>-25</v>
      </c>
      <c r="Q90" s="46">
        <v>0</v>
      </c>
      <c r="R90" s="46">
        <v>0</v>
      </c>
      <c r="S90" s="74">
        <v>0</v>
      </c>
      <c r="U90" s="73">
        <v>21.21</v>
      </c>
      <c r="V90" s="74">
        <v>-25</v>
      </c>
      <c r="W90">
        <v>17.350000000000001</v>
      </c>
      <c r="X90">
        <v>0</v>
      </c>
      <c r="Y90">
        <v>3.86</v>
      </c>
      <c r="Z90">
        <v>0</v>
      </c>
      <c r="AA90">
        <v>-25</v>
      </c>
    </row>
    <row r="91" spans="7:27">
      <c r="G91" t="s">
        <v>133</v>
      </c>
      <c r="H91" s="73">
        <v>34.71</v>
      </c>
      <c r="I91" s="46">
        <v>0</v>
      </c>
      <c r="J91" s="46">
        <v>0</v>
      </c>
      <c r="K91" s="46">
        <v>0</v>
      </c>
      <c r="L91" s="46">
        <v>3.18</v>
      </c>
      <c r="M91" s="74">
        <v>0</v>
      </c>
      <c r="N91" s="73">
        <v>0</v>
      </c>
      <c r="O91" s="46">
        <v>0</v>
      </c>
      <c r="P91" s="46">
        <v>-25</v>
      </c>
      <c r="Q91" s="46">
        <v>0</v>
      </c>
      <c r="R91" s="46">
        <v>0</v>
      </c>
      <c r="S91" s="74">
        <v>0</v>
      </c>
      <c r="U91" s="73">
        <v>37.89</v>
      </c>
      <c r="V91" s="74">
        <v>-25</v>
      </c>
      <c r="W91">
        <v>34.71</v>
      </c>
      <c r="X91">
        <v>0</v>
      </c>
      <c r="Y91">
        <v>3.18</v>
      </c>
      <c r="Z91">
        <v>0</v>
      </c>
      <c r="AA91">
        <v>-25</v>
      </c>
    </row>
    <row r="92" spans="7:27">
      <c r="G92" t="s">
        <v>134</v>
      </c>
      <c r="H92" s="73">
        <v>24.1</v>
      </c>
      <c r="I92" s="46">
        <v>0</v>
      </c>
      <c r="J92" s="46">
        <v>0</v>
      </c>
      <c r="K92" s="46">
        <v>0</v>
      </c>
      <c r="L92" s="46">
        <v>2.41</v>
      </c>
      <c r="M92" s="74">
        <v>0.1</v>
      </c>
      <c r="N92" s="73">
        <v>0</v>
      </c>
      <c r="O92" s="46">
        <v>0</v>
      </c>
      <c r="P92" s="46">
        <v>-30</v>
      </c>
      <c r="Q92" s="46">
        <v>0</v>
      </c>
      <c r="R92" s="46">
        <v>0</v>
      </c>
      <c r="S92" s="74">
        <v>0</v>
      </c>
      <c r="U92" s="73">
        <v>26.61</v>
      </c>
      <c r="V92" s="74">
        <v>-30</v>
      </c>
      <c r="W92">
        <v>24.1</v>
      </c>
      <c r="X92">
        <v>0</v>
      </c>
      <c r="Y92">
        <v>2.41</v>
      </c>
      <c r="Z92">
        <v>0.1</v>
      </c>
      <c r="AA92">
        <v>-30</v>
      </c>
    </row>
    <row r="93" spans="7:27">
      <c r="G93" t="s">
        <v>135</v>
      </c>
      <c r="H93" s="73">
        <v>49.17</v>
      </c>
      <c r="I93" s="46">
        <v>0</v>
      </c>
      <c r="J93" s="46">
        <v>0</v>
      </c>
      <c r="K93" s="46">
        <v>0</v>
      </c>
      <c r="L93" s="46">
        <v>1.93</v>
      </c>
      <c r="M93" s="74">
        <v>0</v>
      </c>
      <c r="N93" s="73">
        <v>0</v>
      </c>
      <c r="O93" s="46">
        <v>0</v>
      </c>
      <c r="P93" s="46">
        <v>-25</v>
      </c>
      <c r="Q93" s="46">
        <v>0</v>
      </c>
      <c r="R93" s="46">
        <v>0</v>
      </c>
      <c r="S93" s="74">
        <v>0</v>
      </c>
      <c r="U93" s="73">
        <v>51.1</v>
      </c>
      <c r="V93" s="74">
        <v>-25</v>
      </c>
      <c r="W93">
        <v>49.17</v>
      </c>
      <c r="X93">
        <v>0</v>
      </c>
      <c r="Y93">
        <v>1.93</v>
      </c>
      <c r="Z93">
        <v>0</v>
      </c>
      <c r="AA93">
        <v>-25</v>
      </c>
    </row>
    <row r="94" spans="7:27">
      <c r="G94" t="s">
        <v>136</v>
      </c>
      <c r="H94" s="73">
        <v>52.07</v>
      </c>
      <c r="I94" s="46">
        <v>0</v>
      </c>
      <c r="J94" s="46">
        <v>0</v>
      </c>
      <c r="K94" s="46">
        <v>0</v>
      </c>
      <c r="L94" s="46">
        <v>0.96</v>
      </c>
      <c r="M94" s="74">
        <v>0</v>
      </c>
      <c r="N94" s="73">
        <v>0</v>
      </c>
      <c r="O94" s="46">
        <v>0</v>
      </c>
      <c r="P94" s="46">
        <v>-25</v>
      </c>
      <c r="Q94" s="46">
        <v>0</v>
      </c>
      <c r="R94" s="46">
        <v>0</v>
      </c>
      <c r="S94" s="74">
        <v>0</v>
      </c>
      <c r="U94" s="73">
        <v>53.03</v>
      </c>
      <c r="V94" s="74">
        <v>-25</v>
      </c>
      <c r="W94">
        <v>52.07</v>
      </c>
      <c r="X94">
        <v>0</v>
      </c>
      <c r="Y94">
        <v>0.96</v>
      </c>
      <c r="Z94">
        <v>0</v>
      </c>
      <c r="AA94">
        <v>-25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0.96</v>
      </c>
      <c r="M95" s="74">
        <v>0</v>
      </c>
      <c r="N95" s="73">
        <v>0</v>
      </c>
      <c r="O95" s="46">
        <v>-10</v>
      </c>
      <c r="P95" s="46">
        <v>-35</v>
      </c>
      <c r="Q95" s="46">
        <v>0</v>
      </c>
      <c r="R95" s="46">
        <v>0</v>
      </c>
      <c r="S95" s="74">
        <v>0</v>
      </c>
      <c r="U95" s="73">
        <v>0.96</v>
      </c>
      <c r="V95" s="74">
        <v>-45</v>
      </c>
      <c r="W95">
        <v>0</v>
      </c>
      <c r="X95">
        <v>-10</v>
      </c>
      <c r="Y95">
        <v>0.96</v>
      </c>
      <c r="Z95">
        <v>0</v>
      </c>
      <c r="AA95">
        <v>-35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-20</v>
      </c>
      <c r="P96" s="46">
        <v>-30</v>
      </c>
      <c r="Q96" s="46">
        <v>0</v>
      </c>
      <c r="R96" s="46">
        <v>0</v>
      </c>
      <c r="S96" s="74">
        <v>0</v>
      </c>
      <c r="U96" s="73">
        <v>0</v>
      </c>
      <c r="V96" s="74">
        <v>-50</v>
      </c>
      <c r="W96">
        <v>0</v>
      </c>
      <c r="X96">
        <v>-20</v>
      </c>
      <c r="Y96">
        <v>0</v>
      </c>
      <c r="Z96">
        <v>0</v>
      </c>
      <c r="AA96">
        <v>-30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-13</v>
      </c>
      <c r="O97" s="46">
        <v>0</v>
      </c>
      <c r="P97" s="46">
        <v>-60</v>
      </c>
      <c r="Q97" s="46">
        <v>0</v>
      </c>
      <c r="R97" s="46">
        <v>0</v>
      </c>
      <c r="S97" s="74">
        <v>0</v>
      </c>
      <c r="U97" s="73">
        <v>0</v>
      </c>
      <c r="V97" s="74">
        <v>-73</v>
      </c>
      <c r="W97">
        <v>-13</v>
      </c>
      <c r="X97">
        <v>0</v>
      </c>
      <c r="Y97">
        <v>0</v>
      </c>
      <c r="Z97">
        <v>0</v>
      </c>
      <c r="AA97">
        <v>-60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-14</v>
      </c>
      <c r="O98" s="46">
        <v>0</v>
      </c>
      <c r="P98" s="46">
        <v>-30</v>
      </c>
      <c r="Q98" s="46">
        <v>0</v>
      </c>
      <c r="R98" s="46">
        <v>0</v>
      </c>
      <c r="S98" s="74">
        <v>0</v>
      </c>
      <c r="U98" s="73">
        <v>0</v>
      </c>
      <c r="V98" s="74">
        <v>-44</v>
      </c>
      <c r="W98">
        <v>-14</v>
      </c>
      <c r="X98">
        <v>0</v>
      </c>
      <c r="Y98">
        <v>0</v>
      </c>
      <c r="Z98">
        <v>0</v>
      </c>
      <c r="AA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1.3637250000000001</v>
      </c>
      <c r="I99" s="69">
        <f t="shared" ref="I99:BQ99" si="1">SUM(I3:I98)/4000</f>
        <v>0.34827250000000015</v>
      </c>
      <c r="J99" s="69">
        <f t="shared" si="1"/>
        <v>0.36394749999999998</v>
      </c>
      <c r="K99" s="69">
        <f t="shared" si="1"/>
        <v>0</v>
      </c>
      <c r="L99" s="69">
        <f t="shared" si="1"/>
        <v>9.6670000000000006E-2</v>
      </c>
      <c r="M99" s="69">
        <f t="shared" si="1"/>
        <v>1.4299999999999994E-3</v>
      </c>
      <c r="N99" s="68">
        <f t="shared" si="1"/>
        <v>-0.51724999999999999</v>
      </c>
      <c r="O99" s="69">
        <f t="shared" si="1"/>
        <v>-7.2499999999999995E-2</v>
      </c>
      <c r="P99" s="69">
        <f t="shared" si="1"/>
        <v>-0.25573000000000001</v>
      </c>
      <c r="Q99" s="69">
        <f t="shared" si="1"/>
        <v>0</v>
      </c>
      <c r="R99" s="69">
        <f t="shared" si="1"/>
        <v>-1.0699999999999999E-2</v>
      </c>
      <c r="S99" s="70">
        <f t="shared" si="1"/>
        <v>0</v>
      </c>
      <c r="U99" s="68">
        <f t="shared" si="1"/>
        <v>2.174045</v>
      </c>
      <c r="V99" s="70">
        <f t="shared" si="1"/>
        <v>-0.85617999999999994</v>
      </c>
      <c r="W99">
        <f t="shared" si="1"/>
        <v>0.84647500000000009</v>
      </c>
      <c r="X99">
        <f t="shared" si="1"/>
        <v>0.27577250000000009</v>
      </c>
      <c r="Y99">
        <f t="shared" si="1"/>
        <v>8.5970000000000019E-2</v>
      </c>
      <c r="Z99">
        <f t="shared" si="1"/>
        <v>1.4299999999999994E-3</v>
      </c>
      <c r="AA99">
        <f t="shared" si="1"/>
        <v>0.10821750000000004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18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45257</v>
      </c>
      <c r="U2" s="73" t="s">
        <v>225</v>
      </c>
      <c r="V2" s="74" t="s">
        <v>224</v>
      </c>
      <c r="W2" s="28" t="s">
        <v>257</v>
      </c>
      <c r="X2" t="s">
        <v>440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9.64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9.64</v>
      </c>
      <c r="W31">
        <v>9.64</v>
      </c>
      <c r="X31">
        <v>0</v>
      </c>
    </row>
    <row r="32" spans="7:24">
      <c r="G32" t="s">
        <v>74</v>
      </c>
      <c r="H32" s="73">
        <v>0</v>
      </c>
      <c r="I32" s="46">
        <v>14.46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14.46</v>
      </c>
      <c r="W32">
        <v>14.46</v>
      </c>
      <c r="X32">
        <v>0</v>
      </c>
    </row>
    <row r="33" spans="7:24">
      <c r="G33" t="s">
        <v>75</v>
      </c>
      <c r="H33" s="73">
        <v>0</v>
      </c>
      <c r="I33" s="46">
        <v>28.92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28.92</v>
      </c>
      <c r="W33">
        <v>28.92</v>
      </c>
      <c r="X33">
        <v>0</v>
      </c>
    </row>
    <row r="34" spans="7:24">
      <c r="G34" t="s">
        <v>76</v>
      </c>
      <c r="H34" s="73">
        <v>0</v>
      </c>
      <c r="I34" s="46">
        <v>48.21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48.2</v>
      </c>
      <c r="W34">
        <v>48.21</v>
      </c>
      <c r="X34">
        <v>0</v>
      </c>
    </row>
    <row r="35" spans="7:24">
      <c r="G35" t="s">
        <v>77</v>
      </c>
      <c r="H35" s="73">
        <v>0</v>
      </c>
      <c r="I35" s="46">
        <v>4.82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4.82</v>
      </c>
      <c r="W35">
        <v>4.82</v>
      </c>
      <c r="X35">
        <v>0</v>
      </c>
    </row>
    <row r="36" spans="7:24">
      <c r="G36" t="s">
        <v>78</v>
      </c>
      <c r="H36" s="73">
        <v>0</v>
      </c>
      <c r="I36" s="46">
        <v>9.64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9.64</v>
      </c>
      <c r="W36">
        <v>9.64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3.95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3.95</v>
      </c>
      <c r="W66">
        <v>0</v>
      </c>
      <c r="X66">
        <v>3.95</v>
      </c>
    </row>
    <row r="67" spans="7:24">
      <c r="G67" t="s">
        <v>109</v>
      </c>
      <c r="H67" s="73">
        <v>0</v>
      </c>
      <c r="I67" s="46">
        <v>38.57</v>
      </c>
      <c r="J67" s="46">
        <v>0</v>
      </c>
      <c r="K67" s="46">
        <v>0</v>
      </c>
      <c r="L67" s="46">
        <v>0</v>
      </c>
      <c r="M67" s="74">
        <v>4.72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43.29</v>
      </c>
      <c r="W67">
        <v>38.57</v>
      </c>
      <c r="X67">
        <v>4.72</v>
      </c>
    </row>
    <row r="68" spans="7:24">
      <c r="G68" t="s">
        <v>110</v>
      </c>
      <c r="H68" s="73">
        <v>0</v>
      </c>
      <c r="I68" s="46">
        <v>48.21</v>
      </c>
      <c r="J68" s="46">
        <v>0</v>
      </c>
      <c r="K68" s="46">
        <v>0</v>
      </c>
      <c r="L68" s="46">
        <v>0</v>
      </c>
      <c r="M68" s="74">
        <v>4.72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52.93</v>
      </c>
      <c r="W68">
        <v>48.21</v>
      </c>
      <c r="X68">
        <v>4.72</v>
      </c>
    </row>
    <row r="69" spans="7:24">
      <c r="G69" t="s">
        <v>111</v>
      </c>
      <c r="H69" s="73">
        <v>0</v>
      </c>
      <c r="I69" s="46">
        <v>72.31</v>
      </c>
      <c r="J69" s="46">
        <v>0</v>
      </c>
      <c r="K69" s="46">
        <v>0</v>
      </c>
      <c r="L69" s="46">
        <v>0</v>
      </c>
      <c r="M69" s="74">
        <v>3.51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75.819999999999993</v>
      </c>
      <c r="W69">
        <v>72.31</v>
      </c>
      <c r="X69">
        <v>3.51</v>
      </c>
    </row>
    <row r="70" spans="7:24">
      <c r="G70" t="s">
        <v>112</v>
      </c>
      <c r="H70" s="73">
        <v>0</v>
      </c>
      <c r="I70" s="46">
        <v>91.59</v>
      </c>
      <c r="J70" s="46">
        <v>0</v>
      </c>
      <c r="K70" s="46">
        <v>0</v>
      </c>
      <c r="L70" s="46">
        <v>0</v>
      </c>
      <c r="M70" s="74">
        <v>1.53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93.12</v>
      </c>
      <c r="W70">
        <v>91.59</v>
      </c>
      <c r="X70">
        <v>1.53</v>
      </c>
    </row>
    <row r="71" spans="7:24">
      <c r="G71" t="s">
        <v>113</v>
      </c>
      <c r="H71" s="73">
        <v>0</v>
      </c>
      <c r="I71" s="46">
        <v>110.87</v>
      </c>
      <c r="J71" s="46">
        <v>0</v>
      </c>
      <c r="K71" s="46">
        <v>0</v>
      </c>
      <c r="L71" s="46">
        <v>0</v>
      </c>
      <c r="M71" s="74">
        <v>1.19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112.06</v>
      </c>
      <c r="W71">
        <v>110.87</v>
      </c>
      <c r="X71">
        <v>1.19</v>
      </c>
    </row>
    <row r="72" spans="7:24">
      <c r="G72" t="s">
        <v>114</v>
      </c>
      <c r="H72" s="73">
        <v>0</v>
      </c>
      <c r="I72" s="46">
        <v>61.04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61.04</v>
      </c>
      <c r="W72">
        <v>61.04</v>
      </c>
      <c r="X72">
        <v>0</v>
      </c>
    </row>
    <row r="73" spans="7:24">
      <c r="G73" t="s">
        <v>115</v>
      </c>
      <c r="H73" s="73">
        <v>0</v>
      </c>
      <c r="I73" s="46">
        <v>62.89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62.89</v>
      </c>
      <c r="W73">
        <v>62.89</v>
      </c>
      <c r="X73">
        <v>0</v>
      </c>
    </row>
    <row r="74" spans="7:24">
      <c r="G74" t="s">
        <v>116</v>
      </c>
      <c r="H74" s="73">
        <v>0</v>
      </c>
      <c r="I74" s="46">
        <v>57.58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57.58</v>
      </c>
      <c r="W74">
        <v>57.58</v>
      </c>
      <c r="X74">
        <v>0</v>
      </c>
    </row>
    <row r="75" spans="7:24">
      <c r="G75" t="s">
        <v>117</v>
      </c>
      <c r="H75" s="73">
        <v>0</v>
      </c>
      <c r="I75" s="46">
        <v>85.3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85.3</v>
      </c>
      <c r="W75">
        <v>85.3</v>
      </c>
      <c r="X75">
        <v>0</v>
      </c>
    </row>
    <row r="76" spans="7:24">
      <c r="G76" t="s">
        <v>118</v>
      </c>
      <c r="H76" s="73">
        <v>0</v>
      </c>
      <c r="I76" s="46">
        <v>47.12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47.12</v>
      </c>
      <c r="W76">
        <v>47.12</v>
      </c>
      <c r="X76">
        <v>0</v>
      </c>
    </row>
    <row r="77" spans="7:24">
      <c r="G77" t="s">
        <v>119</v>
      </c>
      <c r="H77" s="73">
        <v>0</v>
      </c>
      <c r="I77" s="46">
        <v>94.66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94.66</v>
      </c>
      <c r="W77">
        <v>94.66</v>
      </c>
      <c r="X77">
        <v>0</v>
      </c>
    </row>
    <row r="78" spans="7:24">
      <c r="G78" t="s">
        <v>120</v>
      </c>
      <c r="H78" s="73">
        <v>0</v>
      </c>
      <c r="I78" s="46">
        <v>77.13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77.13</v>
      </c>
      <c r="W78">
        <v>77.13</v>
      </c>
      <c r="X78">
        <v>0</v>
      </c>
    </row>
    <row r="79" spans="7:24">
      <c r="G79" t="s">
        <v>121</v>
      </c>
      <c r="H79" s="73">
        <v>0</v>
      </c>
      <c r="I79" s="46">
        <v>72.31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72.31</v>
      </c>
      <c r="W79">
        <v>72.31</v>
      </c>
      <c r="X79">
        <v>0</v>
      </c>
    </row>
    <row r="80" spans="7:24">
      <c r="G80" t="s">
        <v>122</v>
      </c>
      <c r="H80" s="73">
        <v>0</v>
      </c>
      <c r="I80" s="46">
        <v>67.489999999999995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67.489999999999995</v>
      </c>
      <c r="W80">
        <v>67.489999999999995</v>
      </c>
      <c r="X80">
        <v>0</v>
      </c>
    </row>
    <row r="81" spans="7:24">
      <c r="G81" t="s">
        <v>123</v>
      </c>
      <c r="H81" s="73">
        <v>0</v>
      </c>
      <c r="I81" s="46">
        <v>53.03</v>
      </c>
      <c r="J81" s="46">
        <v>0</v>
      </c>
      <c r="K81" s="46">
        <v>0</v>
      </c>
      <c r="L81" s="46">
        <v>0</v>
      </c>
      <c r="M81" s="74">
        <v>0.41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53.44</v>
      </c>
      <c r="W81">
        <v>53.03</v>
      </c>
      <c r="X81">
        <v>0.41</v>
      </c>
    </row>
    <row r="82" spans="7:24">
      <c r="G82" t="s">
        <v>124</v>
      </c>
      <c r="H82" s="73">
        <v>0</v>
      </c>
      <c r="I82" s="46">
        <v>53.03</v>
      </c>
      <c r="J82" s="46">
        <v>0</v>
      </c>
      <c r="K82" s="46">
        <v>0</v>
      </c>
      <c r="L82" s="46">
        <v>0</v>
      </c>
      <c r="M82" s="74">
        <v>0.49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53.52</v>
      </c>
      <c r="W82">
        <v>53.03</v>
      </c>
      <c r="X82">
        <v>0.49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1.1000000000000001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1.1000000000000001</v>
      </c>
      <c r="W83">
        <v>0</v>
      </c>
      <c r="X83">
        <v>1.1000000000000001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1.1299999999999999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1.1299999999999999</v>
      </c>
      <c r="W84">
        <v>0</v>
      </c>
      <c r="X84">
        <v>1.1299999999999999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1.1599999999999999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1.1599999999999999</v>
      </c>
      <c r="W85">
        <v>0</v>
      </c>
      <c r="X85">
        <v>1.1599999999999999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1.08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1.08</v>
      </c>
      <c r="W86">
        <v>0</v>
      </c>
      <c r="X86">
        <v>1.08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1.29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1.29</v>
      </c>
      <c r="W87">
        <v>0</v>
      </c>
      <c r="X87">
        <v>1.29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0.25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0.25</v>
      </c>
      <c r="W88">
        <v>0</v>
      </c>
      <c r="X88">
        <v>0.25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0.35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0.35</v>
      </c>
      <c r="W89">
        <v>0</v>
      </c>
      <c r="X89">
        <v>0.35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0.37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0.37</v>
      </c>
      <c r="W90">
        <v>0</v>
      </c>
      <c r="X90">
        <v>0.37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1.53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1.53</v>
      </c>
      <c r="W91">
        <v>0</v>
      </c>
      <c r="X91">
        <v>1.53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1.65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1.65</v>
      </c>
      <c r="W92">
        <v>0</v>
      </c>
      <c r="X92">
        <v>1.65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2.38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2.38</v>
      </c>
      <c r="W95">
        <v>0</v>
      </c>
      <c r="X95">
        <v>2.38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0.96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0.96</v>
      </c>
      <c r="W96">
        <v>0</v>
      </c>
      <c r="X96">
        <v>0.96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0.86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0.86</v>
      </c>
      <c r="W97">
        <v>0</v>
      </c>
      <c r="X97">
        <v>0.86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1.42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1.42</v>
      </c>
      <c r="W98">
        <v>0</v>
      </c>
      <c r="X98">
        <v>1.42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0.302205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9.0125000000000014E-3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0.31121499999999996</v>
      </c>
      <c r="W99">
        <f t="shared" si="1"/>
        <v>0.302205</v>
      </c>
      <c r="X99">
        <f t="shared" si="1"/>
        <v>9.0125000000000014E-3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14" sqref="B1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201"/>
      <c r="F1" s="201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45257</v>
      </c>
      <c r="B1" s="224"/>
      <c r="C1" s="224"/>
      <c r="D1" s="229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372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  <c r="AT1" s="152" t="s">
        <v>145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2" t="s">
        <v>148</v>
      </c>
    </row>
    <row r="3" spans="1:47">
      <c r="A3" t="s">
        <v>45</v>
      </c>
      <c r="D3">
        <f>TWEPL!P3</f>
        <v>10.847200000000001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631.33374461712822</v>
      </c>
      <c r="P3" s="36">
        <v>57.845309832002201</v>
      </c>
      <c r="Q3" s="36">
        <v>14.464545740333229</v>
      </c>
      <c r="R3" s="38">
        <v>0</v>
      </c>
      <c r="S3" s="38">
        <v>0</v>
      </c>
      <c r="T3" s="37">
        <f>SUMPRODUCT(LTA!J3:AN3,LTA!J$101:AN$101,LTA!J$103:AN$103)</f>
        <v>46.67</v>
      </c>
      <c r="U3" s="37">
        <f>SUMPRODUCT(LTA!J3:AN3,LTA!J$102:AN$102,LTA!J$103:AN$103)</f>
        <v>69.150000000000006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96.88</v>
      </c>
      <c r="AB3" s="75">
        <f>-STOA!N3</f>
        <v>-181.5</v>
      </c>
      <c r="AC3">
        <f>SUMIF(B3:AB3,"&gt;0")*$AC$2-SUMIF(B3:AB3,"&lt;0")*($AC$2/(1-$AC$2))+SUMIF(AI3:AR3,"&gt;0")*$AC$2-SUMIF(AI3:AR3,"&lt;0")*($AC$2/(1-$AC$2))</f>
        <v>10.570207601577989</v>
      </c>
      <c r="AD3">
        <f>SUM(B3:AB3,AI3:AR3)-AC3</f>
        <v>786.84370950746347</v>
      </c>
      <c r="AE3">
        <f>'IDT-1'!B3</f>
        <v>0</v>
      </c>
      <c r="AF3" s="24"/>
      <c r="AG3">
        <f>SUM(AD3:AF3)+AT3</f>
        <v>786.84370950746347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-48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631.33310628122001</v>
      </c>
      <c r="P4" s="36">
        <v>57.845309832002201</v>
      </c>
      <c r="Q4" s="36">
        <v>14.464545740333229</v>
      </c>
      <c r="R4" s="38">
        <v>0</v>
      </c>
      <c r="S4" s="38">
        <v>0</v>
      </c>
      <c r="T4" s="37">
        <f>SUMPRODUCT(LTA!J4:AN4,LTA!J$101:AN$101,LTA!J$103:AN$103)</f>
        <v>46.510000000000005</v>
      </c>
      <c r="U4" s="37">
        <f>SUMPRODUCT(LTA!J4:AN4,LTA!J$102:AN$102,LTA!J$103:AN$103)</f>
        <v>68.710000000000008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96.88</v>
      </c>
      <c r="AB4" s="75">
        <f>-STOA!N4</f>
        <v>-181.5</v>
      </c>
      <c r="AC4">
        <f t="shared" ref="AC4:AC67" si="0">SUMIF(B4:AB4,"&gt;0")*$AC$2-SUMIF(B4:AB4,"&lt;0")*($AC$2/(1-$AC$2))+SUMIF(AI4:AR4,"&gt;0")*$AC$2-SUMIF(AI4:AR4,"&lt;0")*($AC$2/(1-$AC$2))</f>
        <v>10.548219924106583</v>
      </c>
      <c r="AD4">
        <f t="shared" ref="AD4:AD67" si="1">SUM(B4:AB4,AI4:AR4)-AC4</f>
        <v>788.26505884902679</v>
      </c>
      <c r="AE4">
        <f>'IDT-1'!B4</f>
        <v>0</v>
      </c>
      <c r="AF4" s="24"/>
      <c r="AG4">
        <f t="shared" ref="AG4:AG67" si="2">SUM(AD4:AF4)+AT4</f>
        <v>788.26505884902679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-46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618.24200448750878</v>
      </c>
      <c r="P5" s="36">
        <v>57.845309832002201</v>
      </c>
      <c r="Q5" s="36">
        <v>14.464545740333229</v>
      </c>
      <c r="R5" s="38">
        <v>0</v>
      </c>
      <c r="S5" s="38">
        <v>0</v>
      </c>
      <c r="T5" s="37">
        <f>SUMPRODUCT(LTA!J5:AN5,LTA!J$101:AN$101,LTA!J$103:AN$103)</f>
        <v>45.91</v>
      </c>
      <c r="U5" s="37">
        <f>SUMPRODUCT(LTA!J5:AN5,LTA!J$102:AN$102,LTA!J$103:AN$103)</f>
        <v>68.41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96.88</v>
      </c>
      <c r="AB5" s="75">
        <f>-STOA!N5</f>
        <v>-181.5</v>
      </c>
      <c r="AC5">
        <f t="shared" si="0"/>
        <v>10.650944769886523</v>
      </c>
      <c r="AD5">
        <f t="shared" si="1"/>
        <v>748.17123220953556</v>
      </c>
      <c r="AE5">
        <f>'IDT-1'!B5</f>
        <v>0</v>
      </c>
      <c r="AF5" s="24"/>
      <c r="AG5">
        <f t="shared" si="2"/>
        <v>748.17123220953556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-72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618.24200448750878</v>
      </c>
      <c r="P6" s="36">
        <v>57.845309832002201</v>
      </c>
      <c r="Q6" s="36">
        <v>14.464545740333229</v>
      </c>
      <c r="R6" s="38">
        <v>0</v>
      </c>
      <c r="S6" s="38">
        <v>0</v>
      </c>
      <c r="T6" s="37">
        <f>SUMPRODUCT(LTA!J6:AN6,LTA!J$101:AN$101,LTA!J$103:AN$103)</f>
        <v>45.54</v>
      </c>
      <c r="U6" s="37">
        <f>SUMPRODUCT(LTA!J6:AN6,LTA!J$102:AN$102,LTA!J$103:AN$103)</f>
        <v>67.95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96.88</v>
      </c>
      <c r="AB6" s="75">
        <f>-STOA!N6</f>
        <v>-181.5</v>
      </c>
      <c r="AC6">
        <f t="shared" si="0"/>
        <v>10.745626662585194</v>
      </c>
      <c r="AD6">
        <f t="shared" si="1"/>
        <v>735.24655031683699</v>
      </c>
      <c r="AE6">
        <f>'IDT-1'!B6</f>
        <v>0</v>
      </c>
      <c r="AF6" s="24"/>
      <c r="AG6">
        <f t="shared" si="2"/>
        <v>735.24655031683699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-84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581.25220403832532</v>
      </c>
      <c r="P7" s="36">
        <v>57.845309832002201</v>
      </c>
      <c r="Q7" s="36">
        <v>14.464545740333229</v>
      </c>
      <c r="R7" s="38">
        <v>0</v>
      </c>
      <c r="S7" s="38">
        <v>0</v>
      </c>
      <c r="T7" s="37">
        <f>SUMPRODUCT(LTA!J7:AN7,LTA!J$101:AN$101,LTA!J$103:AN$103)</f>
        <v>27.58</v>
      </c>
      <c r="U7" s="37">
        <f>SUMPRODUCT(LTA!J7:AN7,LTA!J$102:AN$102,LTA!J$103:AN$103)</f>
        <v>72.95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96.88</v>
      </c>
      <c r="AB7" s="75">
        <f>-STOA!N7</f>
        <v>-181.5</v>
      </c>
      <c r="AC7">
        <f t="shared" si="0"/>
        <v>10.080384764790269</v>
      </c>
      <c r="AD7">
        <f t="shared" si="1"/>
        <v>714.96199176544837</v>
      </c>
      <c r="AE7">
        <f>'IDT-1'!B7</f>
        <v>0</v>
      </c>
      <c r="AF7" s="24"/>
      <c r="AG7">
        <f t="shared" si="2"/>
        <v>714.96199176544837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572.89442113832536</v>
      </c>
      <c r="P8" s="36">
        <v>57.845309832002201</v>
      </c>
      <c r="Q8" s="36">
        <v>14.464545740333229</v>
      </c>
      <c r="R8" s="38">
        <v>0</v>
      </c>
      <c r="S8" s="38">
        <v>0</v>
      </c>
      <c r="T8" s="37">
        <f>SUMPRODUCT(LTA!J8:AN8,LTA!J$101:AN$101,LTA!J$103:AN$103)</f>
        <v>28.17</v>
      </c>
      <c r="U8" s="37">
        <f>SUMPRODUCT(LTA!J8:AN8,LTA!J$102:AN$102,LTA!J$103:AN$103)</f>
        <v>65.63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96.88</v>
      </c>
      <c r="AB8" s="75">
        <f>-STOA!N8</f>
        <v>-181.5</v>
      </c>
      <c r="AC8">
        <f t="shared" si="0"/>
        <v>9.9790608616049354</v>
      </c>
      <c r="AD8">
        <f t="shared" si="1"/>
        <v>696.9755327686338</v>
      </c>
      <c r="AE8">
        <f>'IDT-1'!B8</f>
        <v>0</v>
      </c>
      <c r="AF8" s="24"/>
      <c r="AG8">
        <f t="shared" si="2"/>
        <v>696.9755327686338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-58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566.40247644145097</v>
      </c>
      <c r="P9" s="36">
        <v>57.845309832002201</v>
      </c>
      <c r="Q9" s="36">
        <v>14.464545740333229</v>
      </c>
      <c r="R9" s="38">
        <v>0</v>
      </c>
      <c r="S9" s="38">
        <v>0</v>
      </c>
      <c r="T9" s="37">
        <f>SUMPRODUCT(LTA!J9:AN9,LTA!J$101:AN$101,LTA!J$103:AN$103)</f>
        <v>27.009999999999998</v>
      </c>
      <c r="U9" s="37">
        <f>SUMPRODUCT(LTA!J9:AN9,LTA!J$102:AN$102,LTA!J$103:AN$103)</f>
        <v>65.72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96.88</v>
      </c>
      <c r="AB9" s="75">
        <f>-STOA!N9</f>
        <v>-181.5</v>
      </c>
      <c r="AC9">
        <f t="shared" si="0"/>
        <v>9.9324828416009687</v>
      </c>
      <c r="AD9">
        <f t="shared" si="1"/>
        <v>687.46016609176331</v>
      </c>
      <c r="AE9">
        <f>'IDT-1'!B9</f>
        <v>0</v>
      </c>
      <c r="AF9" s="24"/>
      <c r="AG9">
        <f t="shared" si="2"/>
        <v>687.46016609176331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566.40247644145097</v>
      </c>
      <c r="P10" s="36">
        <v>57.845309832002201</v>
      </c>
      <c r="Q10" s="36">
        <v>14.464545740333229</v>
      </c>
      <c r="R10" s="38">
        <v>0</v>
      </c>
      <c r="S10" s="38">
        <v>0</v>
      </c>
      <c r="T10" s="37">
        <f>SUMPRODUCT(LTA!J10:AN10,LTA!J$101:AN$101,LTA!J$103:AN$103)</f>
        <v>25.5</v>
      </c>
      <c r="U10" s="37">
        <f>SUMPRODUCT(LTA!J10:AN10,LTA!J$102:AN$102,LTA!J$103:AN$103)</f>
        <v>65.91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96.88</v>
      </c>
      <c r="AB10" s="75">
        <f>-STOA!N10</f>
        <v>-181.5</v>
      </c>
      <c r="AC10">
        <f t="shared" si="0"/>
        <v>10.006106418849859</v>
      </c>
      <c r="AD10">
        <f t="shared" si="1"/>
        <v>676.06654251451437</v>
      </c>
      <c r="AE10">
        <f>'IDT-1'!B10</f>
        <v>0</v>
      </c>
      <c r="AF10" s="24"/>
      <c r="AG10">
        <f t="shared" si="2"/>
        <v>676.06654251451437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-70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562.43914053142612</v>
      </c>
      <c r="P11" s="36">
        <v>57.845309832002201</v>
      </c>
      <c r="Q11" s="36">
        <v>14.464545740333229</v>
      </c>
      <c r="R11" s="38">
        <v>0</v>
      </c>
      <c r="S11" s="38">
        <v>0</v>
      </c>
      <c r="T11" s="37">
        <f>SUMPRODUCT(LTA!J11:AN11,LTA!J$101:AN$101,LTA!J$103:AN$103)</f>
        <v>25.61</v>
      </c>
      <c r="U11" s="37">
        <f>SUMPRODUCT(LTA!J11:AN11,LTA!J$102:AN$102,LTA!J$103:AN$103)</f>
        <v>65.550000000000011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96.830000000000013</v>
      </c>
      <c r="AB11" s="75">
        <f>-STOA!N11</f>
        <v>-181.5</v>
      </c>
      <c r="AC11">
        <f t="shared" si="0"/>
        <v>9.9533520817558738</v>
      </c>
      <c r="AD11">
        <f t="shared" si="1"/>
        <v>673.8559609415837</v>
      </c>
      <c r="AE11">
        <f>'IDT-1'!B11</f>
        <v>0</v>
      </c>
      <c r="AF11" s="24"/>
      <c r="AG11">
        <f t="shared" si="2"/>
        <v>673.8559609415837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-68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562.43914053142612</v>
      </c>
      <c r="P12" s="36">
        <v>57.845309832002201</v>
      </c>
      <c r="Q12" s="36">
        <v>14.464545740333229</v>
      </c>
      <c r="R12" s="38">
        <v>0</v>
      </c>
      <c r="S12" s="38">
        <v>0</v>
      </c>
      <c r="T12" s="37">
        <f>SUMPRODUCT(LTA!J12:AN12,LTA!J$101:AN$101,LTA!J$103:AN$103)</f>
        <v>25.76</v>
      </c>
      <c r="U12" s="37">
        <f>SUMPRODUCT(LTA!J12:AN12,LTA!J$102:AN$102,LTA!J$103:AN$103)</f>
        <v>65.650000000000006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96.830000000000013</v>
      </c>
      <c r="AB12" s="75">
        <f>-STOA!N12</f>
        <v>-181.5</v>
      </c>
      <c r="AC12">
        <f t="shared" si="0"/>
        <v>9.9893367126554296</v>
      </c>
      <c r="AD12">
        <f t="shared" si="1"/>
        <v>670.06997631068396</v>
      </c>
      <c r="AE12">
        <f>'IDT-1'!B12</f>
        <v>0</v>
      </c>
      <c r="AF12" s="24"/>
      <c r="AG12">
        <f t="shared" si="2"/>
        <v>670.06997631068396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-72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561.50415626358199</v>
      </c>
      <c r="P13" s="36">
        <v>57.845309832002201</v>
      </c>
      <c r="Q13" s="36">
        <v>14.464545740333229</v>
      </c>
      <c r="R13" s="38">
        <v>0</v>
      </c>
      <c r="S13" s="38">
        <v>0</v>
      </c>
      <c r="T13" s="37">
        <f>SUMPRODUCT(LTA!J13:AN13,LTA!J$101:AN$101,LTA!J$103:AN$103)</f>
        <v>26.12</v>
      </c>
      <c r="U13" s="37">
        <f>SUMPRODUCT(LTA!J13:AN13,LTA!J$102:AN$102,LTA!J$103:AN$103)</f>
        <v>65.5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96.830000000000013</v>
      </c>
      <c r="AB13" s="75">
        <f>-STOA!N13</f>
        <v>-181.5</v>
      </c>
      <c r="AC13">
        <f t="shared" si="0"/>
        <v>9.4785754886135258</v>
      </c>
      <c r="AD13">
        <f t="shared" si="1"/>
        <v>754.38575326688181</v>
      </c>
      <c r="AE13">
        <f>'IDT-1'!B13</f>
        <v>0</v>
      </c>
      <c r="AF13" s="24"/>
      <c r="AG13">
        <f t="shared" si="2"/>
        <v>754.38575326688181</v>
      </c>
      <c r="AI13" s="34">
        <f>PXIL!H13</f>
        <v>0</v>
      </c>
      <c r="AJ13" s="34">
        <f>PXIL!N13</f>
        <v>0</v>
      </c>
      <c r="AK13" s="34">
        <f>RTM_IEX!H13</f>
        <v>12.53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561.50415626358199</v>
      </c>
      <c r="P14" s="36">
        <v>57.845309832002201</v>
      </c>
      <c r="Q14" s="36">
        <v>14.464545740333229</v>
      </c>
      <c r="R14" s="38">
        <v>0</v>
      </c>
      <c r="S14" s="38">
        <v>0</v>
      </c>
      <c r="T14" s="37">
        <f>SUMPRODUCT(LTA!J14:AN14,LTA!J$101:AN$101,LTA!J$103:AN$103)</f>
        <v>25.71</v>
      </c>
      <c r="U14" s="37">
        <f>SUMPRODUCT(LTA!J14:AN14,LTA!J$102:AN$102,LTA!J$103:AN$103)</f>
        <v>65.360000000000014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96.830000000000013</v>
      </c>
      <c r="AB14" s="75">
        <f>-STOA!N14</f>
        <v>-181.5</v>
      </c>
      <c r="AC14">
        <f t="shared" si="0"/>
        <v>9.5063794886135273</v>
      </c>
      <c r="AD14">
        <f t="shared" si="1"/>
        <v>757.66794926688181</v>
      </c>
      <c r="AE14">
        <f>'IDT-1'!B14</f>
        <v>0</v>
      </c>
      <c r="AF14" s="24"/>
      <c r="AG14">
        <f t="shared" si="2"/>
        <v>757.66794926688181</v>
      </c>
      <c r="AI14" s="34">
        <f>PXIL!H14</f>
        <v>0</v>
      </c>
      <c r="AJ14" s="34">
        <f>PXIL!N14</f>
        <v>0</v>
      </c>
      <c r="AK14" s="34">
        <f>RTM_IEX!H14</f>
        <v>16.39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498.23051466681352</v>
      </c>
      <c r="P15" s="36">
        <v>57.845309832002201</v>
      </c>
      <c r="Q15" s="36">
        <v>14.174454574033323</v>
      </c>
      <c r="R15" s="38">
        <v>0</v>
      </c>
      <c r="S15" s="38">
        <v>0</v>
      </c>
      <c r="T15" s="37">
        <f>SUMPRODUCT(LTA!J15:AN15,LTA!J$101:AN$101,LTA!J$103:AN$103)</f>
        <v>26.4</v>
      </c>
      <c r="U15" s="37">
        <f>SUMPRODUCT(LTA!J15:AN15,LTA!J$102:AN$102,LTA!J$103:AN$103)</f>
        <v>65.61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96.830000000000013</v>
      </c>
      <c r="AB15" s="75">
        <f>-STOA!N15</f>
        <v>-181.5</v>
      </c>
      <c r="AC15">
        <f t="shared" si="0"/>
        <v>8.9019622374779761</v>
      </c>
      <c r="AD15">
        <f t="shared" si="1"/>
        <v>672.25863375494907</v>
      </c>
      <c r="AE15">
        <f>'IDT-1'!B15</f>
        <v>0</v>
      </c>
      <c r="AF15" s="24"/>
      <c r="AG15">
        <f t="shared" si="2"/>
        <v>672.25863375494907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-7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509.7586613059309</v>
      </c>
      <c r="P16" s="36">
        <v>57.845309832002201</v>
      </c>
      <c r="Q16" s="36">
        <v>14.174454574033323</v>
      </c>
      <c r="R16" s="38">
        <v>0</v>
      </c>
      <c r="S16" s="38">
        <v>0</v>
      </c>
      <c r="T16" s="37">
        <f>SUMPRODUCT(LTA!J16:AN16,LTA!J$101:AN$101,LTA!J$103:AN$103)</f>
        <v>26.57</v>
      </c>
      <c r="U16" s="37">
        <f>SUMPRODUCT(LTA!J16:AN16,LTA!J$102:AN$102,LTA!J$103:AN$103)</f>
        <v>66.069999999999993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96.830000000000013</v>
      </c>
      <c r="AB16" s="75">
        <f>-STOA!N16</f>
        <v>-181.5</v>
      </c>
      <c r="AC16">
        <f t="shared" si="0"/>
        <v>9.0295041424212279</v>
      </c>
      <c r="AD16">
        <f t="shared" si="1"/>
        <v>681.28923848912302</v>
      </c>
      <c r="AE16">
        <f>'IDT-1'!B16</f>
        <v>0</v>
      </c>
      <c r="AF16" s="24"/>
      <c r="AG16">
        <f t="shared" si="2"/>
        <v>681.28923848912302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15.502986943778311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566.4223663689429</v>
      </c>
      <c r="P17" s="36">
        <v>57.85</v>
      </c>
      <c r="Q17" s="36">
        <v>13.94</v>
      </c>
      <c r="R17" s="38">
        <v>0</v>
      </c>
      <c r="S17" s="38">
        <v>0</v>
      </c>
      <c r="T17" s="37">
        <f>SUMPRODUCT(LTA!J17:AN17,LTA!J$101:AN$101,LTA!J$103:AN$103)</f>
        <v>26.91</v>
      </c>
      <c r="U17" s="37">
        <f>SUMPRODUCT(LTA!J17:AN17,LTA!J$102:AN$102,LTA!J$103:AN$103)</f>
        <v>65.2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96.830000000000013</v>
      </c>
      <c r="AB17" s="75">
        <f>-STOA!N17</f>
        <v>-181.5</v>
      </c>
      <c r="AC17">
        <f t="shared" si="0"/>
        <v>10.014189446293157</v>
      </c>
      <c r="AD17">
        <f t="shared" si="1"/>
        <v>675.01225350116738</v>
      </c>
      <c r="AE17">
        <f>'IDT-1'!B17</f>
        <v>0</v>
      </c>
      <c r="AF17" s="24"/>
      <c r="AG17">
        <f t="shared" si="2"/>
        <v>675.01225350116738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-71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15.502986943778311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568.02632034478245</v>
      </c>
      <c r="P18" s="36">
        <v>57.85</v>
      </c>
      <c r="Q18" s="36">
        <v>13.94</v>
      </c>
      <c r="R18" s="38">
        <v>0</v>
      </c>
      <c r="S18" s="38">
        <v>0</v>
      </c>
      <c r="T18" s="37">
        <f>SUMPRODUCT(LTA!J18:AN18,LTA!J$101:AN$101,LTA!J$103:AN$103)</f>
        <v>27.96</v>
      </c>
      <c r="U18" s="37">
        <f>SUMPRODUCT(LTA!J18:AN18,LTA!J$102:AN$102,LTA!J$103:AN$103)</f>
        <v>65.33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96.830000000000013</v>
      </c>
      <c r="AB18" s="75">
        <f>-STOA!N18</f>
        <v>-181.5</v>
      </c>
      <c r="AC18">
        <f t="shared" si="0"/>
        <v>9.9105072938168739</v>
      </c>
      <c r="AD18">
        <f t="shared" si="1"/>
        <v>692.89988962948325</v>
      </c>
      <c r="AE18">
        <f>'IDT-1'!B18</f>
        <v>0</v>
      </c>
      <c r="AF18" s="24"/>
      <c r="AG18">
        <f t="shared" si="2"/>
        <v>692.89988962948325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-56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14.989896004378764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589.63667985472023</v>
      </c>
      <c r="P19" s="36">
        <v>57.85</v>
      </c>
      <c r="Q19" s="36">
        <v>13.94</v>
      </c>
      <c r="R19" s="38">
        <v>0</v>
      </c>
      <c r="S19" s="38">
        <v>0</v>
      </c>
      <c r="T19" s="37">
        <f>SUMPRODUCT(LTA!J19:AN19,LTA!J$101:AN$101,LTA!J$103:AN$103)</f>
        <v>23.41</v>
      </c>
      <c r="U19" s="37">
        <f>SUMPRODUCT(LTA!J19:AN19,LTA!J$102:AN$102,LTA!J$103:AN$103)</f>
        <v>61.66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96.830000000000013</v>
      </c>
      <c r="AB19" s="75">
        <f>-STOA!N19</f>
        <v>-181.5</v>
      </c>
      <c r="AC19">
        <f t="shared" si="0"/>
        <v>10.086445611608506</v>
      </c>
      <c r="AD19">
        <f t="shared" si="1"/>
        <v>697.60121988222966</v>
      </c>
      <c r="AE19">
        <f>'IDT-1'!B19</f>
        <v>0</v>
      </c>
      <c r="AF19" s="24"/>
      <c r="AG19">
        <f t="shared" si="2"/>
        <v>697.60121988222966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-64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14.989896004378764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612.77071573364265</v>
      </c>
      <c r="P20" s="36">
        <v>57.85</v>
      </c>
      <c r="Q20" s="36">
        <v>13.94</v>
      </c>
      <c r="R20" s="38">
        <v>0</v>
      </c>
      <c r="S20" s="38">
        <v>0</v>
      </c>
      <c r="T20" s="37">
        <f>SUMPRODUCT(LTA!J20:AN20,LTA!J$101:AN$101,LTA!J$103:AN$103)</f>
        <v>23.43</v>
      </c>
      <c r="U20" s="37">
        <f>SUMPRODUCT(LTA!J20:AN20,LTA!J$102:AN$102,LTA!J$103:AN$103)</f>
        <v>61.7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96.830000000000013</v>
      </c>
      <c r="AB20" s="75">
        <f>-STOA!N20</f>
        <v>-181.5</v>
      </c>
      <c r="AC20">
        <f t="shared" si="0"/>
        <v>10.306688986166122</v>
      </c>
      <c r="AD20">
        <f t="shared" si="1"/>
        <v>717.57501238659449</v>
      </c>
      <c r="AE20">
        <f>'IDT-1'!B20</f>
        <v>0</v>
      </c>
      <c r="AF20" s="24"/>
      <c r="AG20">
        <f t="shared" si="2"/>
        <v>717.57501238659449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-67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15.184893267651889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636.53940723484391</v>
      </c>
      <c r="P21" s="36">
        <v>57.85</v>
      </c>
      <c r="Q21" s="36">
        <v>13.94</v>
      </c>
      <c r="R21" s="38">
        <v>0</v>
      </c>
      <c r="S21" s="38">
        <v>0</v>
      </c>
      <c r="T21" s="37">
        <f>SUMPRODUCT(LTA!J21:AN21,LTA!J$101:AN$101,LTA!J$103:AN$103)</f>
        <v>24.01</v>
      </c>
      <c r="U21" s="37">
        <f>SUMPRODUCT(LTA!J21:AN21,LTA!J$102:AN$102,LTA!J$103:AN$103)</f>
        <v>61.89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96.830000000000013</v>
      </c>
      <c r="AB21" s="75">
        <f>-STOA!N21</f>
        <v>-181.5</v>
      </c>
      <c r="AC21">
        <f t="shared" si="0"/>
        <v>10.319615344115258</v>
      </c>
      <c r="AD21">
        <f t="shared" si="1"/>
        <v>765.29577479311979</v>
      </c>
      <c r="AE21">
        <f>'IDT-1'!B21</f>
        <v>0</v>
      </c>
      <c r="AF21" s="24"/>
      <c r="AG21">
        <f t="shared" si="2"/>
        <v>765.29577479311979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-44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15.184893267651889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636.53940723484391</v>
      </c>
      <c r="P22" s="36">
        <v>80.026014732411312</v>
      </c>
      <c r="Q22" s="36">
        <v>13.94</v>
      </c>
      <c r="R22" s="38">
        <v>0</v>
      </c>
      <c r="S22" s="38">
        <v>0</v>
      </c>
      <c r="T22" s="37">
        <f>SUMPRODUCT(LTA!J22:AN22,LTA!J$101:AN$101,LTA!J$103:AN$103)</f>
        <v>25</v>
      </c>
      <c r="U22" s="37">
        <f>SUMPRODUCT(LTA!J22:AN22,LTA!J$102:AN$102,LTA!J$103:AN$103)</f>
        <v>62.19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96.830000000000013</v>
      </c>
      <c r="AB22" s="75">
        <f>-STOA!N22</f>
        <v>-181.5</v>
      </c>
      <c r="AC22">
        <f t="shared" si="0"/>
        <v>10.381191344269288</v>
      </c>
      <c r="AD22">
        <f t="shared" si="1"/>
        <v>804.70021352537708</v>
      </c>
      <c r="AE22">
        <f>'IDT-1'!B22</f>
        <v>0</v>
      </c>
      <c r="AF22" s="24"/>
      <c r="AG22">
        <f t="shared" si="2"/>
        <v>804.70021352537708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-28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15.184893267651889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645.22883504323124</v>
      </c>
      <c r="P23" s="36">
        <v>67.489999999999995</v>
      </c>
      <c r="Q23" s="36">
        <v>13.94</v>
      </c>
      <c r="R23" s="38">
        <v>0</v>
      </c>
      <c r="S23" s="38">
        <v>0</v>
      </c>
      <c r="T23" s="37">
        <f>SUMPRODUCT(LTA!J23:AN23,LTA!J$101:AN$101,LTA!J$103:AN$103)</f>
        <v>25.16</v>
      </c>
      <c r="U23" s="37">
        <f>SUMPRODUCT(LTA!J23:AN23,LTA!J$102:AN$102,LTA!J$103:AN$103)</f>
        <v>62.53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96.830000000000013</v>
      </c>
      <c r="AB23" s="75">
        <f>-STOA!N23</f>
        <v>-181.5</v>
      </c>
      <c r="AC23">
        <f t="shared" si="0"/>
        <v>10.370022329557266</v>
      </c>
      <c r="AD23">
        <f t="shared" si="1"/>
        <v>799.36479561606507</v>
      </c>
      <c r="AE23">
        <f>'IDT-1'!B23</f>
        <v>0</v>
      </c>
      <c r="AF23" s="24"/>
      <c r="AG23">
        <f t="shared" si="2"/>
        <v>799.36479561606507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15.184893267651889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655.63411673995245</v>
      </c>
      <c r="P24" s="36">
        <v>98.34</v>
      </c>
      <c r="Q24" s="36">
        <v>13.94</v>
      </c>
      <c r="R24" s="38">
        <v>0</v>
      </c>
      <c r="S24" s="38">
        <v>0</v>
      </c>
      <c r="T24" s="37">
        <f>SUMPRODUCT(LTA!J24:AN24,LTA!J$101:AN$101,LTA!J$103:AN$103)</f>
        <v>25.97</v>
      </c>
      <c r="U24" s="37">
        <f>SUMPRODUCT(LTA!J24:AN24,LTA!J$102:AN$102,LTA!J$103:AN$103)</f>
        <v>62.97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96.830000000000013</v>
      </c>
      <c r="AB24" s="75">
        <f>-STOA!N24</f>
        <v>-181.5</v>
      </c>
      <c r="AC24">
        <f t="shared" si="0"/>
        <v>10.710124380359947</v>
      </c>
      <c r="AD24">
        <f t="shared" si="1"/>
        <v>843.52997526198374</v>
      </c>
      <c r="AE24">
        <f>'IDT-1'!B24</f>
        <v>0</v>
      </c>
      <c r="AF24" s="24"/>
      <c r="AG24">
        <f t="shared" si="2"/>
        <v>843.52997526198374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-28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15.184893267651889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677.73871278247225</v>
      </c>
      <c r="P25" s="36">
        <v>117.84574101140018</v>
      </c>
      <c r="Q25" s="36">
        <v>21.21</v>
      </c>
      <c r="R25" s="38">
        <v>0</v>
      </c>
      <c r="S25" s="38">
        <v>0</v>
      </c>
      <c r="T25" s="37">
        <f>SUMPRODUCT(LTA!J25:AN25,LTA!J$101:AN$101,LTA!J$103:AN$103)</f>
        <v>20.28</v>
      </c>
      <c r="U25" s="37">
        <f>SUMPRODUCT(LTA!J25:AN25,LTA!J$102:AN$102,LTA!J$103:AN$103)</f>
        <v>63.08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96.830000000000013</v>
      </c>
      <c r="AB25" s="75">
        <f>-STOA!N25</f>
        <v>-181.5</v>
      </c>
      <c r="AC25">
        <f t="shared" si="0"/>
        <v>10.836654795315978</v>
      </c>
      <c r="AD25">
        <f t="shared" si="1"/>
        <v>914.70378190094743</v>
      </c>
      <c r="AE25">
        <f>'IDT-1'!B25</f>
        <v>0</v>
      </c>
      <c r="AF25" s="24"/>
      <c r="AG25">
        <f t="shared" si="2"/>
        <v>914.70378190094743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15.184893267651889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717.60065497938717</v>
      </c>
      <c r="P26" s="36">
        <v>117.84574101140018</v>
      </c>
      <c r="Q26" s="36">
        <v>38.199999999999996</v>
      </c>
      <c r="R26" s="38">
        <v>0</v>
      </c>
      <c r="S26" s="38">
        <v>0</v>
      </c>
      <c r="T26" s="37">
        <f>SUMPRODUCT(LTA!J26:AN26,LTA!J$101:AN$101,LTA!J$103:AN$103)</f>
        <v>20.669999999999998</v>
      </c>
      <c r="U26" s="37">
        <f>SUMPRODUCT(LTA!J26:AN26,LTA!J$102:AN$102,LTA!J$103:AN$103)</f>
        <v>63.849999999999994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96.830000000000013</v>
      </c>
      <c r="AB26" s="75">
        <f>-STOA!N26</f>
        <v>-181.5</v>
      </c>
      <c r="AC26">
        <f t="shared" si="0"/>
        <v>11.484907106542954</v>
      </c>
      <c r="AD26">
        <f t="shared" si="1"/>
        <v>953.06747178663522</v>
      </c>
      <c r="AE26">
        <f>'IDT-1'!B26</f>
        <v>0</v>
      </c>
      <c r="AF26" s="24"/>
      <c r="AG26">
        <f t="shared" si="2"/>
        <v>953.06747178663522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-19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788.32058735053783</v>
      </c>
      <c r="P27" s="36">
        <v>117.84574101140018</v>
      </c>
      <c r="Q27" s="36">
        <v>38.200000000000003</v>
      </c>
      <c r="R27" s="38">
        <v>0</v>
      </c>
      <c r="S27" s="38">
        <v>0</v>
      </c>
      <c r="T27" s="37">
        <f>SUMPRODUCT(LTA!J27:AN27,LTA!J$101:AN$101,LTA!J$103:AN$103)</f>
        <v>20.02</v>
      </c>
      <c r="U27" s="37">
        <f>SUMPRODUCT(LTA!J27:AN27,LTA!J$102:AN$102,LTA!J$103:AN$103)</f>
        <v>63.860000000000007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96.830000000000013</v>
      </c>
      <c r="AB27" s="75">
        <f>-STOA!N27</f>
        <v>-182.66</v>
      </c>
      <c r="AC27">
        <f t="shared" si="0"/>
        <v>12.324917903462755</v>
      </c>
      <c r="AD27">
        <f t="shared" si="1"/>
        <v>993.66172737805289</v>
      </c>
      <c r="AE27">
        <f>'IDT-1'!B27</f>
        <v>0</v>
      </c>
      <c r="AF27" s="24"/>
      <c r="AG27">
        <f t="shared" si="2"/>
        <v>993.66172737805289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-47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846.36350934727841</v>
      </c>
      <c r="P28" s="36">
        <v>117.84574101140018</v>
      </c>
      <c r="Q28" s="36">
        <v>38.200000000000003</v>
      </c>
      <c r="R28" s="38">
        <v>0</v>
      </c>
      <c r="S28" s="38">
        <v>0</v>
      </c>
      <c r="T28" s="37">
        <f>SUMPRODUCT(LTA!J28:AN28,LTA!J$101:AN$101,LTA!J$103:AN$103)</f>
        <v>20.02</v>
      </c>
      <c r="U28" s="37">
        <f>SUMPRODUCT(LTA!J28:AN28,LTA!J$102:AN$102,LTA!J$103:AN$103)</f>
        <v>64.430000000000007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96.830000000000013</v>
      </c>
      <c r="AB28" s="75">
        <f>-STOA!N28</f>
        <v>-182.66</v>
      </c>
      <c r="AC28">
        <f t="shared" si="0"/>
        <v>12.69867024008693</v>
      </c>
      <c r="AD28">
        <f t="shared" si="1"/>
        <v>1065.9008970381694</v>
      </c>
      <c r="AE28">
        <f>'IDT-1'!B28</f>
        <v>0</v>
      </c>
      <c r="AF28" s="24"/>
      <c r="AG28">
        <f t="shared" si="2"/>
        <v>1065.9008970381694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-33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860.06442719737913</v>
      </c>
      <c r="P29" s="36">
        <v>117.83999999999999</v>
      </c>
      <c r="Q29" s="36">
        <v>38.200000000000003</v>
      </c>
      <c r="R29" s="38">
        <v>2.14</v>
      </c>
      <c r="S29" s="38">
        <v>0</v>
      </c>
      <c r="T29" s="37">
        <f>SUMPRODUCT(LTA!J29:AN29,LTA!J$101:AN$101,LTA!J$103:AN$103)</f>
        <v>20.02</v>
      </c>
      <c r="U29" s="37">
        <f>SUMPRODUCT(LTA!J29:AN29,LTA!J$102:AN$102,LTA!J$103:AN$103)</f>
        <v>66.400000000000006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96.830000000000013</v>
      </c>
      <c r="AB29" s="75">
        <f>-STOA!N29</f>
        <v>-182.66</v>
      </c>
      <c r="AC29">
        <f t="shared" si="0"/>
        <v>12.568685520610677</v>
      </c>
      <c r="AD29">
        <f t="shared" si="1"/>
        <v>1116.8360585963464</v>
      </c>
      <c r="AE29">
        <f>'IDT-1'!B29</f>
        <v>0</v>
      </c>
      <c r="AF29" s="24"/>
      <c r="AG29">
        <f t="shared" si="2"/>
        <v>1116.8360585963464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893.838185084977</v>
      </c>
      <c r="P30" s="36">
        <v>117.84451701931923</v>
      </c>
      <c r="Q30" s="36">
        <v>38.200000000000003</v>
      </c>
      <c r="R30" s="38">
        <v>7.5952020202020201</v>
      </c>
      <c r="S30" s="38">
        <v>0</v>
      </c>
      <c r="T30" s="37">
        <f>SUMPRODUCT(LTA!J30:AN30,LTA!J$101:AN$101,LTA!J$103:AN$103)</f>
        <v>20.02</v>
      </c>
      <c r="U30" s="37">
        <f>SUMPRODUCT(LTA!J30:AN30,LTA!J$102:AN$102,LTA!J$103:AN$103)</f>
        <v>67.69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96.830000000000013</v>
      </c>
      <c r="AB30" s="75">
        <f>-STOA!N30</f>
        <v>-182.66</v>
      </c>
      <c r="AC30">
        <f t="shared" si="0"/>
        <v>13.135882726798478</v>
      </c>
      <c r="AD30">
        <f t="shared" si="1"/>
        <v>1183.7923383172779</v>
      </c>
      <c r="AE30">
        <f>'IDT-1'!B30</f>
        <v>0</v>
      </c>
      <c r="AF30" s="24"/>
      <c r="AG30">
        <f t="shared" si="2"/>
        <v>1183.7923383172779</v>
      </c>
      <c r="AI30" s="34">
        <f>PXIL!H30</f>
        <v>0</v>
      </c>
      <c r="AJ30" s="34">
        <f>PXIL!N30</f>
        <v>0</v>
      </c>
      <c r="AK30" s="34">
        <f>RTM_IEX!H30</f>
        <v>27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945.73390295752995</v>
      </c>
      <c r="P31" s="36">
        <v>117.84451701931923</v>
      </c>
      <c r="Q31" s="36">
        <v>38.195607680809474</v>
      </c>
      <c r="R31" s="38">
        <v>15.79</v>
      </c>
      <c r="S31" s="38">
        <v>0</v>
      </c>
      <c r="T31" s="37">
        <f>SUMPRODUCT(LTA!J31:AN31,LTA!J$101:AN$101,LTA!J$103:AN$103)</f>
        <v>30.13</v>
      </c>
      <c r="U31" s="37">
        <f>SUMPRODUCT(LTA!J31:AN31,LTA!J$102:AN$102,LTA!J$103:AN$103)</f>
        <v>67.819999999999993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96.98</v>
      </c>
      <c r="AB31" s="75">
        <f>-STOA!N31</f>
        <v>-182.66</v>
      </c>
      <c r="AC31">
        <f t="shared" si="0"/>
        <v>13.594264899450804</v>
      </c>
      <c r="AD31">
        <f t="shared" si="1"/>
        <v>1215.8100796777858</v>
      </c>
      <c r="AE31">
        <f>'IDT-1'!B31</f>
        <v>0</v>
      </c>
      <c r="AF31" s="24"/>
      <c r="AG31">
        <f t="shared" si="2"/>
        <v>1215.8100796777858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-11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82.253887602212032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967.23443645619341</v>
      </c>
      <c r="P32" s="36">
        <v>117.84451701931923</v>
      </c>
      <c r="Q32" s="36">
        <v>38.195607680809474</v>
      </c>
      <c r="R32" s="38">
        <v>29.520000000000003</v>
      </c>
      <c r="S32" s="38">
        <v>0</v>
      </c>
      <c r="T32" s="37">
        <f>SUMPRODUCT(LTA!J32:AN32,LTA!J$101:AN$101,LTA!J$103:AN$103)</f>
        <v>34.380000000000003</v>
      </c>
      <c r="U32" s="37">
        <f>SUMPRODUCT(LTA!J32:AN32,LTA!J$102:AN$102,LTA!J$103:AN$103)</f>
        <v>68.650000000000006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96.98</v>
      </c>
      <c r="AB32" s="75">
        <f>-STOA!N32</f>
        <v>-182.66</v>
      </c>
      <c r="AC32">
        <f t="shared" si="0"/>
        <v>13.901063048316573</v>
      </c>
      <c r="AD32">
        <f t="shared" si="1"/>
        <v>1256.0438129950567</v>
      </c>
      <c r="AE32">
        <f>'IDT-1'!B32</f>
        <v>0</v>
      </c>
      <c r="AF32" s="24"/>
      <c r="AG32">
        <f t="shared" si="2"/>
        <v>1256.0438129950567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-9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82.253887602212032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1017.7886137400974</v>
      </c>
      <c r="P33" s="36">
        <v>117.84451701931923</v>
      </c>
      <c r="Q33" s="36">
        <v>38.195607680809474</v>
      </c>
      <c r="R33" s="38">
        <v>43.19</v>
      </c>
      <c r="S33" s="38">
        <v>0</v>
      </c>
      <c r="T33" s="37">
        <f>SUMPRODUCT(LTA!J33:AN33,LTA!J$101:AN$101,LTA!J$103:AN$103)</f>
        <v>44.97</v>
      </c>
      <c r="U33" s="37">
        <f>SUMPRODUCT(LTA!J33:AN33,LTA!J$102:AN$102,LTA!J$103:AN$103)</f>
        <v>72.73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96.98</v>
      </c>
      <c r="AB33" s="75">
        <f>-STOA!N33</f>
        <v>-182.66</v>
      </c>
      <c r="AC33">
        <f t="shared" si="0"/>
        <v>15.436303383164937</v>
      </c>
      <c r="AD33">
        <f t="shared" si="1"/>
        <v>1230.402749944112</v>
      </c>
      <c r="AE33">
        <f>'IDT-1'!B33</f>
        <v>0</v>
      </c>
      <c r="AF33" s="24"/>
      <c r="AG33">
        <f t="shared" si="2"/>
        <v>1230.402749944112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-112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82.253887602212032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976.07504588183156</v>
      </c>
      <c r="P34" s="36">
        <v>117.84451701931923</v>
      </c>
      <c r="Q34" s="36">
        <v>38.195607680809474</v>
      </c>
      <c r="R34" s="38">
        <v>44.5</v>
      </c>
      <c r="S34" s="38">
        <v>0</v>
      </c>
      <c r="T34" s="37">
        <f>SUMPRODUCT(LTA!J34:AN34,LTA!J$101:AN$101,LTA!J$103:AN$103)</f>
        <v>64.510000000000005</v>
      </c>
      <c r="U34" s="37">
        <f>SUMPRODUCT(LTA!J34:AN34,LTA!J$102:AN$102,LTA!J$103:AN$103)</f>
        <v>73.199999999999989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96.98</v>
      </c>
      <c r="AB34" s="75">
        <f>-STOA!N34</f>
        <v>-182.66</v>
      </c>
      <c r="AC34">
        <f t="shared" si="0"/>
        <v>14.926151104159942</v>
      </c>
      <c r="AD34">
        <f t="shared" si="1"/>
        <v>1250.5193343648509</v>
      </c>
      <c r="AE34">
        <f>'IDT-1'!B34</f>
        <v>0</v>
      </c>
      <c r="AF34" s="24"/>
      <c r="AG34">
        <f t="shared" si="2"/>
        <v>1250.5193343648509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-72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U34">
        <v>32</v>
      </c>
    </row>
    <row r="35" spans="1:47">
      <c r="A35" t="s">
        <v>77</v>
      </c>
      <c r="D35">
        <f>TWEPL!P35</f>
        <v>11.0558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82.253887602212032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936.6379783587488</v>
      </c>
      <c r="P35" s="36">
        <v>117.84451701931923</v>
      </c>
      <c r="Q35" s="36">
        <v>38.195607680809474</v>
      </c>
      <c r="R35" s="38">
        <v>44.5</v>
      </c>
      <c r="S35" s="38">
        <v>0</v>
      </c>
      <c r="T35" s="37">
        <f>SUMPRODUCT(LTA!J35:AN35,LTA!J$101:AN$101,LTA!J$103:AN$103)</f>
        <v>83.04</v>
      </c>
      <c r="U35" s="37">
        <f>SUMPRODUCT(LTA!J35:AN35,LTA!J$102:AN$102,LTA!J$103:AN$103)</f>
        <v>77.260000000000005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97.360000000000014</v>
      </c>
      <c r="AB35" s="75">
        <f>-STOA!N35</f>
        <v>-182.66</v>
      </c>
      <c r="AC35">
        <f t="shared" si="0"/>
        <v>14.755695346066489</v>
      </c>
      <c r="AD35">
        <f t="shared" si="1"/>
        <v>1238.4313225998617</v>
      </c>
      <c r="AE35">
        <f>'IDT-1'!B35</f>
        <v>0</v>
      </c>
      <c r="AF35" s="24"/>
      <c r="AG35">
        <f t="shared" si="2"/>
        <v>1238.4313225998617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-68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U35">
        <v>33</v>
      </c>
    </row>
    <row r="36" spans="1:47">
      <c r="A36" t="s">
        <v>78</v>
      </c>
      <c r="D36">
        <f>TWEPL!P36</f>
        <v>11.0558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82.253887602212032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898.48279275944526</v>
      </c>
      <c r="P36" s="36">
        <v>117.84451701931923</v>
      </c>
      <c r="Q36" s="36">
        <v>38.195607680809474</v>
      </c>
      <c r="R36" s="38">
        <v>44.5</v>
      </c>
      <c r="S36" s="38">
        <v>0</v>
      </c>
      <c r="T36" s="37">
        <f>SUMPRODUCT(LTA!J36:AN36,LTA!J$101:AN$101,LTA!J$103:AN$103)</f>
        <v>106.82000000000001</v>
      </c>
      <c r="U36" s="37">
        <f>SUMPRODUCT(LTA!J36:AN36,LTA!J$102:AN$102,LTA!J$103:AN$103)</f>
        <v>80.150000000000006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97.360000000000014</v>
      </c>
      <c r="AB36" s="75">
        <f>-STOA!N36</f>
        <v>-182.66</v>
      </c>
      <c r="AC36">
        <f t="shared" si="0"/>
        <v>14.39661389756078</v>
      </c>
      <c r="AD36">
        <f t="shared" si="1"/>
        <v>1258.3052184490639</v>
      </c>
      <c r="AE36">
        <f>'IDT-1'!B36</f>
        <v>0</v>
      </c>
      <c r="AF36" s="24"/>
      <c r="AG36">
        <f t="shared" si="2"/>
        <v>1258.3052184490639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-37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U36">
        <v>34</v>
      </c>
    </row>
    <row r="37" spans="1:47">
      <c r="A37" t="s">
        <v>79</v>
      </c>
      <c r="D37">
        <f>TWEPL!P37</f>
        <v>11.0558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82.253887602212032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845.08416085170518</v>
      </c>
      <c r="P37" s="36">
        <v>117.84451701931923</v>
      </c>
      <c r="Q37" s="36">
        <v>38.195607680809474</v>
      </c>
      <c r="R37" s="38">
        <v>47.5</v>
      </c>
      <c r="S37" s="38">
        <v>0</v>
      </c>
      <c r="T37" s="37">
        <f>SUMPRODUCT(LTA!J37:AN37,LTA!J$101:AN$101,LTA!J$103:AN$103)</f>
        <v>121.56</v>
      </c>
      <c r="U37" s="37">
        <f>SUMPRODUCT(LTA!J37:AN37,LTA!J$102:AN$102,LTA!J$103:AN$103)</f>
        <v>83.66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97.360000000000014</v>
      </c>
      <c r="AB37" s="75">
        <f>-STOA!N37</f>
        <v>-182.66</v>
      </c>
      <c r="AC37">
        <f t="shared" si="0"/>
        <v>14.112844553714865</v>
      </c>
      <c r="AD37">
        <f t="shared" si="1"/>
        <v>1299.1203558851696</v>
      </c>
      <c r="AE37">
        <f>'IDT-1'!B37</f>
        <v>0</v>
      </c>
      <c r="AF37" s="24"/>
      <c r="AG37">
        <f t="shared" si="2"/>
        <v>1299.1203558851696</v>
      </c>
      <c r="AI37" s="34">
        <f>PXIL!H37</f>
        <v>0</v>
      </c>
      <c r="AJ37" s="34">
        <f>PXIL!N37</f>
        <v>0</v>
      </c>
      <c r="AK37" s="34">
        <f>RTM_IEX!H37</f>
        <v>35.68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U37">
        <v>35</v>
      </c>
    </row>
    <row r="38" spans="1:47">
      <c r="A38" t="s">
        <v>80</v>
      </c>
      <c r="D38">
        <f>TWEPL!P38</f>
        <v>11.0558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82.253887602212032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814.08836555137805</v>
      </c>
      <c r="P38" s="36">
        <v>117.84451701931923</v>
      </c>
      <c r="Q38" s="36">
        <v>38.195607680809474</v>
      </c>
      <c r="R38" s="38">
        <v>47.5</v>
      </c>
      <c r="S38" s="38">
        <v>0</v>
      </c>
      <c r="T38" s="37">
        <f>SUMPRODUCT(LTA!J38:AN38,LTA!J$101:AN$101,LTA!J$103:AN$103)</f>
        <v>131.57999999999998</v>
      </c>
      <c r="U38" s="37">
        <f>SUMPRODUCT(LTA!J38:AN38,LTA!J$102:AN$102,LTA!J$103:AN$103)</f>
        <v>89.41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97.360000000000014</v>
      </c>
      <c r="AB38" s="75">
        <f>-STOA!N38</f>
        <v>-182.66</v>
      </c>
      <c r="AC38">
        <f t="shared" si="0"/>
        <v>14.090199873192121</v>
      </c>
      <c r="AD38">
        <f t="shared" si="1"/>
        <v>1296.4472052653655</v>
      </c>
      <c r="AE38">
        <f>'IDT-1'!B38</f>
        <v>0</v>
      </c>
      <c r="AF38" s="24"/>
      <c r="AG38">
        <f t="shared" si="2"/>
        <v>1296.4472052653655</v>
      </c>
      <c r="AI38" s="34">
        <f>PXIL!H38</f>
        <v>0</v>
      </c>
      <c r="AJ38" s="34">
        <f>PXIL!N38</f>
        <v>0</v>
      </c>
      <c r="AK38" s="34">
        <f>RTM_IEX!H38</f>
        <v>48.21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U38">
        <v>36</v>
      </c>
    </row>
    <row r="39" spans="1:47">
      <c r="A39" t="s">
        <v>81</v>
      </c>
      <c r="D39">
        <f>TWEPL!P39</f>
        <v>11.0558</v>
      </c>
      <c r="E39">
        <f>GT_NG!P39</f>
        <v>15.699227284838795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758.78030264544373</v>
      </c>
      <c r="P39" s="36">
        <v>117.84451701931923</v>
      </c>
      <c r="Q39" s="36">
        <v>38.195607680809474</v>
      </c>
      <c r="R39" s="38">
        <v>47.5</v>
      </c>
      <c r="S39" s="38">
        <v>0</v>
      </c>
      <c r="T39" s="37">
        <f>SUMPRODUCT(LTA!J39:AN39,LTA!J$101:AN$101,LTA!J$103:AN$103)</f>
        <v>140.88</v>
      </c>
      <c r="U39" s="37">
        <f>SUMPRODUCT(LTA!J39:AN39,LTA!J$102:AN$102,LTA!J$103:AN$103)</f>
        <v>69.710000000000008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97.360000000000014</v>
      </c>
      <c r="AB39" s="75">
        <f>-STOA!N39</f>
        <v>-182.66</v>
      </c>
      <c r="AC39">
        <f t="shared" si="0"/>
        <v>14.2171401618555</v>
      </c>
      <c r="AD39">
        <f t="shared" si="1"/>
        <v>1311.4322041032949</v>
      </c>
      <c r="AE39">
        <f>'IDT-1'!B39</f>
        <v>0</v>
      </c>
      <c r="AF39" s="24"/>
      <c r="AG39">
        <f t="shared" si="2"/>
        <v>1311.4322041032949</v>
      </c>
      <c r="AI39" s="34">
        <f>PXIL!H39</f>
        <v>0</v>
      </c>
      <c r="AJ39" s="34">
        <f>PXIL!N39</f>
        <v>0</v>
      </c>
      <c r="AK39" s="34">
        <f>RTM_IEX!H39</f>
        <v>127.26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U39">
        <v>37</v>
      </c>
    </row>
    <row r="40" spans="1:47">
      <c r="A40" t="s">
        <v>82</v>
      </c>
      <c r="D40">
        <f>TWEPL!P40</f>
        <v>11.0558</v>
      </c>
      <c r="E40">
        <f>GT_NG!P40</f>
        <v>15.699227284838795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777.35680506129893</v>
      </c>
      <c r="P40" s="36">
        <v>117.84451701931923</v>
      </c>
      <c r="Q40" s="36">
        <v>38.195607680809474</v>
      </c>
      <c r="R40" s="38">
        <v>47.5</v>
      </c>
      <c r="S40" s="38">
        <v>0</v>
      </c>
      <c r="T40" s="37">
        <f>SUMPRODUCT(LTA!J40:AN40,LTA!J$101:AN$101,LTA!J$103:AN$103)</f>
        <v>154.27000000000001</v>
      </c>
      <c r="U40" s="37">
        <f>SUMPRODUCT(LTA!J40:AN40,LTA!J$102:AN$102,LTA!J$103:AN$103)</f>
        <v>70.740000000000009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97.360000000000014</v>
      </c>
      <c r="AB40" s="75">
        <f>-STOA!N40</f>
        <v>-182.66</v>
      </c>
      <c r="AC40">
        <f t="shared" si="0"/>
        <v>14.696750782148682</v>
      </c>
      <c r="AD40">
        <f t="shared" si="1"/>
        <v>1368.0490958988566</v>
      </c>
      <c r="AE40">
        <f>'IDT-1'!B40</f>
        <v>0</v>
      </c>
      <c r="AF40" s="24"/>
      <c r="AG40">
        <f t="shared" si="2"/>
        <v>1368.0490958988566</v>
      </c>
      <c r="AI40" s="34">
        <f>PXIL!H40</f>
        <v>0</v>
      </c>
      <c r="AJ40" s="34">
        <f>PXIL!N40</f>
        <v>0</v>
      </c>
      <c r="AK40" s="34">
        <f>RTM_IEX!H40</f>
        <v>151.36000000000001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U40">
        <v>38</v>
      </c>
    </row>
    <row r="41" spans="1:47">
      <c r="A41" t="s">
        <v>83</v>
      </c>
      <c r="D41">
        <f>TWEPL!P41</f>
        <v>11.0558</v>
      </c>
      <c r="E41">
        <f>GT_NG!P41</f>
        <v>15.699227284838795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848.82656274089538</v>
      </c>
      <c r="P41" s="36">
        <v>117.84451701931923</v>
      </c>
      <c r="Q41" s="36">
        <v>38.195607680809474</v>
      </c>
      <c r="R41" s="38">
        <v>47.5</v>
      </c>
      <c r="S41" s="38">
        <v>0</v>
      </c>
      <c r="T41" s="37">
        <f>SUMPRODUCT(LTA!J41:AN41,LTA!J$101:AN$101,LTA!J$103:AN$103)</f>
        <v>138.9</v>
      </c>
      <c r="U41" s="37">
        <f>SUMPRODUCT(LTA!J41:AN41,LTA!J$102:AN$102,LTA!J$103:AN$103)</f>
        <v>67.790000000000006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97.360000000000014</v>
      </c>
      <c r="AB41" s="75">
        <f>-STOA!N41</f>
        <v>-182.66</v>
      </c>
      <c r="AC41">
        <f t="shared" si="0"/>
        <v>15.685848746657292</v>
      </c>
      <c r="AD41">
        <f t="shared" si="1"/>
        <v>1484.8097556139446</v>
      </c>
      <c r="AE41">
        <f>'IDT-1'!B41</f>
        <v>0</v>
      </c>
      <c r="AF41" s="24"/>
      <c r="AG41">
        <f t="shared" si="2"/>
        <v>1484.8097556139446</v>
      </c>
      <c r="AI41" s="34">
        <f>PXIL!H41</f>
        <v>0</v>
      </c>
      <c r="AJ41" s="34">
        <f>PXIL!N41</f>
        <v>0</v>
      </c>
      <c r="AK41" s="34">
        <f>RTM_IEX!H41</f>
        <v>215.96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U41">
        <v>39</v>
      </c>
    </row>
    <row r="42" spans="1:47">
      <c r="A42" t="s">
        <v>84</v>
      </c>
      <c r="D42">
        <f>TWEPL!P42</f>
        <v>11.0558</v>
      </c>
      <c r="E42">
        <f>GT_NG!P42</f>
        <v>15.699227284838795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855.37431680130999</v>
      </c>
      <c r="P42" s="36">
        <v>117.84451701931923</v>
      </c>
      <c r="Q42" s="36">
        <v>38.195607680809474</v>
      </c>
      <c r="R42" s="38">
        <v>47.5</v>
      </c>
      <c r="S42" s="38">
        <v>0</v>
      </c>
      <c r="T42" s="37">
        <f>SUMPRODUCT(LTA!J42:AN42,LTA!J$101:AN$101,LTA!J$103:AN$103)</f>
        <v>153.10000000000002</v>
      </c>
      <c r="U42" s="37">
        <f>SUMPRODUCT(LTA!J42:AN42,LTA!J$102:AN$102,LTA!J$103:AN$103)</f>
        <v>68.400000000000006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97.360000000000014</v>
      </c>
      <c r="AB42" s="75">
        <f>-STOA!N42</f>
        <v>-182.66</v>
      </c>
      <c r="AC42">
        <f t="shared" si="0"/>
        <v>15.792341880764775</v>
      </c>
      <c r="AD42">
        <f t="shared" si="1"/>
        <v>1497.3810165402517</v>
      </c>
      <c r="AE42">
        <f>'IDT-1'!B42</f>
        <v>0</v>
      </c>
      <c r="AF42" s="24"/>
      <c r="AG42">
        <f t="shared" si="2"/>
        <v>1497.3810165402517</v>
      </c>
      <c r="AI42" s="34">
        <f>PXIL!H42</f>
        <v>0</v>
      </c>
      <c r="AJ42" s="34">
        <f>PXIL!N42</f>
        <v>0</v>
      </c>
      <c r="AK42" s="34">
        <f>RTM_IEX!H42</f>
        <v>207.28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U42">
        <v>40</v>
      </c>
    </row>
    <row r="43" spans="1:47">
      <c r="A43" t="s">
        <v>85</v>
      </c>
      <c r="D43">
        <f>TWEPL!P43</f>
        <v>11.0558</v>
      </c>
      <c r="E43">
        <f>GT_NG!P43</f>
        <v>15.699227284838795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847.01653390131003</v>
      </c>
      <c r="P43" s="36">
        <v>117.84451701931923</v>
      </c>
      <c r="Q43" s="36">
        <v>38.195607680809474</v>
      </c>
      <c r="R43" s="38">
        <v>47.5</v>
      </c>
      <c r="S43" s="38">
        <v>0</v>
      </c>
      <c r="T43" s="37">
        <f>SUMPRODUCT(LTA!J43:AN43,LTA!J$101:AN$101,LTA!J$103:AN$103)</f>
        <v>168.14999999999998</v>
      </c>
      <c r="U43" s="37">
        <f>SUMPRODUCT(LTA!J43:AN43,LTA!J$102:AN$102,LTA!J$103:AN$103)</f>
        <v>65.210000000000008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97.360000000000014</v>
      </c>
      <c r="AB43" s="75">
        <f>-STOA!N43</f>
        <v>-182.66</v>
      </c>
      <c r="AC43">
        <f t="shared" si="0"/>
        <v>16.161960504404774</v>
      </c>
      <c r="AD43">
        <f t="shared" si="1"/>
        <v>1541.0136150166118</v>
      </c>
      <c r="AE43">
        <f>'IDT-1'!B43</f>
        <v>0</v>
      </c>
      <c r="AF43" s="24"/>
      <c r="AG43">
        <f t="shared" si="2"/>
        <v>1541.0136150166118</v>
      </c>
      <c r="AI43" s="34">
        <f>PXIL!H43</f>
        <v>0</v>
      </c>
      <c r="AJ43" s="34">
        <f>PXIL!N43</f>
        <v>0</v>
      </c>
      <c r="AK43" s="34">
        <f>RTM_IEX!H43</f>
        <v>247.78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U43">
        <v>41</v>
      </c>
    </row>
    <row r="44" spans="1:47">
      <c r="A44" t="s">
        <v>86</v>
      </c>
      <c r="D44">
        <f>TWEPL!P44</f>
        <v>11.0558</v>
      </c>
      <c r="E44">
        <f>GT_NG!P44</f>
        <v>15.699227284838795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847.01653390131003</v>
      </c>
      <c r="P44" s="36">
        <v>117.84451701931923</v>
      </c>
      <c r="Q44" s="36">
        <v>38.195607680809474</v>
      </c>
      <c r="R44" s="38">
        <v>47.5</v>
      </c>
      <c r="S44" s="38">
        <v>0</v>
      </c>
      <c r="T44" s="37">
        <f>SUMPRODUCT(LTA!J44:AN44,LTA!J$101:AN$101,LTA!J$103:AN$103)</f>
        <v>183.24</v>
      </c>
      <c r="U44" s="37">
        <f>SUMPRODUCT(LTA!J44:AN44,LTA!J$102:AN$102,LTA!J$103:AN$103)</f>
        <v>65.319999999999993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97.360000000000014</v>
      </c>
      <c r="AB44" s="75">
        <f>-STOA!N44</f>
        <v>-182.66</v>
      </c>
      <c r="AC44">
        <f t="shared" si="0"/>
        <v>16.192368504404772</v>
      </c>
      <c r="AD44">
        <f t="shared" si="1"/>
        <v>1544.6032070166116</v>
      </c>
      <c r="AE44">
        <f>'IDT-1'!B44</f>
        <v>0</v>
      </c>
      <c r="AF44" s="24"/>
      <c r="AG44">
        <f t="shared" si="2"/>
        <v>1544.6032070166116</v>
      </c>
      <c r="AI44" s="34">
        <f>PXIL!H44</f>
        <v>0</v>
      </c>
      <c r="AJ44" s="34">
        <f>PXIL!N44</f>
        <v>0</v>
      </c>
      <c r="AK44" s="34">
        <f>RTM_IEX!H44</f>
        <v>236.2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U44">
        <v>42</v>
      </c>
    </row>
    <row r="45" spans="1:47">
      <c r="A45" t="s">
        <v>87</v>
      </c>
      <c r="D45">
        <f>TWEPL!P45</f>
        <v>11.0558</v>
      </c>
      <c r="E45">
        <f>GT_NG!P45</f>
        <v>15.699227284838795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846.04250883323971</v>
      </c>
      <c r="P45" s="36">
        <v>117.84451701931923</v>
      </c>
      <c r="Q45" s="36">
        <v>38.195607680809474</v>
      </c>
      <c r="R45" s="38">
        <v>47.5</v>
      </c>
      <c r="S45" s="38">
        <v>0</v>
      </c>
      <c r="T45" s="37">
        <f>SUMPRODUCT(LTA!J45:AN45,LTA!J$101:AN$101,LTA!J$103:AN$103)</f>
        <v>190.68</v>
      </c>
      <c r="U45" s="37">
        <f>SUMPRODUCT(LTA!J45:AN45,LTA!J$102:AN$102,LTA!J$103:AN$103)</f>
        <v>71.570000000000007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97.360000000000014</v>
      </c>
      <c r="AB45" s="75">
        <f>-STOA!N45</f>
        <v>-182.66</v>
      </c>
      <c r="AC45">
        <f t="shared" si="0"/>
        <v>16.007702693832986</v>
      </c>
      <c r="AD45">
        <f t="shared" si="1"/>
        <v>1522.8038477591133</v>
      </c>
      <c r="AE45">
        <f>'IDT-1'!B45</f>
        <v>0</v>
      </c>
      <c r="AF45" s="24"/>
      <c r="AG45">
        <f t="shared" si="2"/>
        <v>1522.8038477591133</v>
      </c>
      <c r="AI45" s="34">
        <f>PXIL!H45</f>
        <v>0</v>
      </c>
      <c r="AJ45" s="34">
        <f>PXIL!N45</f>
        <v>0</v>
      </c>
      <c r="AK45" s="34">
        <f>RTM_IEX!H45</f>
        <v>201.5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U45">
        <v>43</v>
      </c>
    </row>
    <row r="46" spans="1:47">
      <c r="A46" t="s">
        <v>88</v>
      </c>
      <c r="D46">
        <f>TWEPL!P46</f>
        <v>11.0558</v>
      </c>
      <c r="E46">
        <f>GT_NG!P46</f>
        <v>15.699227284838795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839.06474455147827</v>
      </c>
      <c r="P46" s="36">
        <v>117.84451701931923</v>
      </c>
      <c r="Q46" s="36">
        <v>38.195607680809474</v>
      </c>
      <c r="R46" s="38">
        <v>47.5</v>
      </c>
      <c r="S46" s="38">
        <v>0</v>
      </c>
      <c r="T46" s="37">
        <f>SUMPRODUCT(LTA!J46:AN46,LTA!J$101:AN$101,LTA!J$103:AN$103)</f>
        <v>204.51</v>
      </c>
      <c r="U46" s="37">
        <f>SUMPRODUCT(LTA!J46:AN46,LTA!J$102:AN$102,LTA!J$103:AN$103)</f>
        <v>71.510000000000005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97.360000000000014</v>
      </c>
      <c r="AB46" s="75">
        <f>-STOA!N46</f>
        <v>-182.66</v>
      </c>
      <c r="AC46">
        <f t="shared" si="0"/>
        <v>15.902721473866187</v>
      </c>
      <c r="AD46">
        <f t="shared" si="1"/>
        <v>1510.4110646973184</v>
      </c>
      <c r="AE46">
        <f>'IDT-1'!B46</f>
        <v>0</v>
      </c>
      <c r="AF46" s="24"/>
      <c r="AG46">
        <f t="shared" si="2"/>
        <v>1510.4110646973184</v>
      </c>
      <c r="AI46" s="34">
        <f>PXIL!H46</f>
        <v>0</v>
      </c>
      <c r="AJ46" s="34">
        <f>PXIL!N46</f>
        <v>0</v>
      </c>
      <c r="AK46" s="34">
        <f>RTM_IEX!H46</f>
        <v>182.21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U46">
        <v>44</v>
      </c>
    </row>
    <row r="47" spans="1:47">
      <c r="A47" t="s">
        <v>89</v>
      </c>
      <c r="D47">
        <f>TWEPL!P47</f>
        <v>11.0558</v>
      </c>
      <c r="E47">
        <f>GT_NG!P47</f>
        <v>15.699227284838795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789.49396982481051</v>
      </c>
      <c r="P47" s="36">
        <v>117.84451701931923</v>
      </c>
      <c r="Q47" s="36">
        <v>38.195607680809474</v>
      </c>
      <c r="R47" s="38">
        <v>47.5</v>
      </c>
      <c r="S47" s="38">
        <v>0</v>
      </c>
      <c r="T47" s="37">
        <f>SUMPRODUCT(LTA!J47:AN47,LTA!J$101:AN$101,LTA!J$103:AN$103)</f>
        <v>214.58</v>
      </c>
      <c r="U47" s="37">
        <f>SUMPRODUCT(LTA!J47:AN47,LTA!J$102:AN$102,LTA!J$103:AN$103)</f>
        <v>63.949999999999996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97.360000000000014</v>
      </c>
      <c r="AB47" s="75">
        <f>-STOA!N47</f>
        <v>-182.66</v>
      </c>
      <c r="AC47">
        <f t="shared" si="0"/>
        <v>16.025774966162178</v>
      </c>
      <c r="AD47">
        <f t="shared" si="1"/>
        <v>1524.9372364783549</v>
      </c>
      <c r="AE47">
        <f>'IDT-1'!B47</f>
        <v>0</v>
      </c>
      <c r="AF47" s="24"/>
      <c r="AG47">
        <f t="shared" si="2"/>
        <v>1524.9372364783549</v>
      </c>
      <c r="AI47" s="34">
        <f>PXIL!H47</f>
        <v>0</v>
      </c>
      <c r="AJ47" s="34">
        <f>PXIL!N47</f>
        <v>0</v>
      </c>
      <c r="AK47" s="34">
        <f>RTM_IEX!H47</f>
        <v>243.92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U47">
        <v>45</v>
      </c>
    </row>
    <row r="48" spans="1:47">
      <c r="A48" t="s">
        <v>90</v>
      </c>
      <c r="D48">
        <f>TWEPL!P48</f>
        <v>11.0558</v>
      </c>
      <c r="E48">
        <f>GT_NG!P48</f>
        <v>15.699227284838795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724.8449561600886</v>
      </c>
      <c r="P48" s="36">
        <v>117.84451701931923</v>
      </c>
      <c r="Q48" s="36">
        <v>38.195607680809474</v>
      </c>
      <c r="R48" s="38">
        <v>47.5</v>
      </c>
      <c r="S48" s="38">
        <v>0</v>
      </c>
      <c r="T48" s="37">
        <f>SUMPRODUCT(LTA!J48:AN48,LTA!J$101:AN$101,LTA!J$103:AN$103)</f>
        <v>233.43</v>
      </c>
      <c r="U48" s="37">
        <f>SUMPRODUCT(LTA!J48:AN48,LTA!J$102:AN$102,LTA!J$103:AN$103)</f>
        <v>63.68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97.360000000000014</v>
      </c>
      <c r="AB48" s="75">
        <f>-STOA!N48</f>
        <v>-182.66</v>
      </c>
      <c r="AC48">
        <f t="shared" si="0"/>
        <v>15.905999251378516</v>
      </c>
      <c r="AD48">
        <f t="shared" si="1"/>
        <v>1510.7979985284167</v>
      </c>
      <c r="AE48">
        <f>'IDT-1'!B48</f>
        <v>0</v>
      </c>
      <c r="AF48" s="24"/>
      <c r="AG48">
        <f t="shared" si="2"/>
        <v>1510.7979985284167</v>
      </c>
      <c r="AI48" s="34">
        <f>PXIL!H48</f>
        <v>0</v>
      </c>
      <c r="AJ48" s="34">
        <f>PXIL!N48</f>
        <v>0</v>
      </c>
      <c r="AK48" s="34">
        <f>RTM_IEX!H48</f>
        <v>275.73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U48">
        <v>46</v>
      </c>
    </row>
    <row r="49" spans="1:47">
      <c r="A49" t="s">
        <v>91</v>
      </c>
      <c r="D49">
        <f>TWEPL!P49</f>
        <v>11.0558</v>
      </c>
      <c r="E49">
        <f>GT_NG!P49</f>
        <v>15.699227284838795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82.89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707.07351791446911</v>
      </c>
      <c r="P49" s="36">
        <v>118.96</v>
      </c>
      <c r="Q49" s="36">
        <v>38.549999999999997</v>
      </c>
      <c r="R49" s="38">
        <v>47.5</v>
      </c>
      <c r="S49" s="38">
        <v>0</v>
      </c>
      <c r="T49" s="37">
        <f>SUMPRODUCT(LTA!J49:AN49,LTA!J$101:AN$101,LTA!J$103:AN$103)</f>
        <v>268.25</v>
      </c>
      <c r="U49" s="37">
        <f>SUMPRODUCT(LTA!J49:AN49,LTA!J$102:AN$102,LTA!J$103:AN$103)</f>
        <v>63.21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97.360000000000014</v>
      </c>
      <c r="AB49" s="75">
        <f>-STOA!N49</f>
        <v>-182.66</v>
      </c>
      <c r="AC49">
        <f t="shared" si="0"/>
        <v>16.056145449702424</v>
      </c>
      <c r="AD49">
        <f t="shared" si="1"/>
        <v>1528.5223997496057</v>
      </c>
      <c r="AE49">
        <f>'IDT-1'!B49</f>
        <v>0</v>
      </c>
      <c r="AF49" s="24"/>
      <c r="AG49">
        <f t="shared" si="2"/>
        <v>1528.5223997496057</v>
      </c>
      <c r="AI49" s="34">
        <f>PXIL!H49</f>
        <v>0</v>
      </c>
      <c r="AJ49" s="34">
        <f>PXIL!N49</f>
        <v>0</v>
      </c>
      <c r="AK49" s="34">
        <f>RTM_IEX!H49</f>
        <v>276.69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U49">
        <v>47</v>
      </c>
    </row>
    <row r="50" spans="1:47">
      <c r="A50" t="s">
        <v>92</v>
      </c>
      <c r="D50">
        <f>TWEPL!P50</f>
        <v>11.0558</v>
      </c>
      <c r="E50">
        <f>GT_NG!P50</f>
        <v>15.699227284838795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82.89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658.8665531408069</v>
      </c>
      <c r="P50" s="36">
        <v>118.96</v>
      </c>
      <c r="Q50" s="36">
        <v>39.61999999999999</v>
      </c>
      <c r="R50" s="38">
        <v>47.5</v>
      </c>
      <c r="S50" s="38">
        <v>0</v>
      </c>
      <c r="T50" s="37">
        <f>SUMPRODUCT(LTA!J50:AN50,LTA!J$101:AN$101,LTA!J$103:AN$103)</f>
        <v>282.06000000000006</v>
      </c>
      <c r="U50" s="37">
        <f>SUMPRODUCT(LTA!J50:AN50,LTA!J$102:AN$102,LTA!J$103:AN$103)</f>
        <v>62.09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97.360000000000014</v>
      </c>
      <c r="AB50" s="75">
        <f>-STOA!N50</f>
        <v>-182.66</v>
      </c>
      <c r="AC50">
        <f t="shared" si="0"/>
        <v>15.920678945603662</v>
      </c>
      <c r="AD50">
        <f t="shared" si="1"/>
        <v>1512.5309014800421</v>
      </c>
      <c r="AE50">
        <f>'IDT-1'!B50</f>
        <v>0</v>
      </c>
      <c r="AF50" s="24"/>
      <c r="AG50">
        <f t="shared" si="2"/>
        <v>1512.5309014800421</v>
      </c>
      <c r="AI50" s="34">
        <f>PXIL!H50</f>
        <v>0</v>
      </c>
      <c r="AJ50" s="34">
        <f>PXIL!N50</f>
        <v>0</v>
      </c>
      <c r="AK50" s="34">
        <f>RTM_IEX!H50</f>
        <v>295.01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U50">
        <v>48</v>
      </c>
    </row>
    <row r="51" spans="1:47">
      <c r="A51" t="s">
        <v>93</v>
      </c>
      <c r="D51">
        <f>TWEPL!P51</f>
        <v>11.0558</v>
      </c>
      <c r="E51">
        <f>GT_NG!P51</f>
        <v>15.699227284838795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82.89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644.84077448010657</v>
      </c>
      <c r="P51" s="36">
        <v>117.84451701931923</v>
      </c>
      <c r="Q51" s="36">
        <v>38.195607680809474</v>
      </c>
      <c r="R51" s="38">
        <v>47.5</v>
      </c>
      <c r="S51" s="38">
        <v>0</v>
      </c>
      <c r="T51" s="37">
        <f>SUMPRODUCT(LTA!J51:AN51,LTA!J$101:AN$101,LTA!J$103:AN$103)</f>
        <v>291.82</v>
      </c>
      <c r="U51" s="37">
        <f>SUMPRODUCT(LTA!J51:AN51,LTA!J$102:AN$102,LTA!J$103:AN$103)</f>
        <v>63.48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97.360000000000014</v>
      </c>
      <c r="AB51" s="75">
        <f>-STOA!N51</f>
        <v>-182.66</v>
      </c>
      <c r="AC51">
        <f t="shared" si="0"/>
        <v>15.575559452334858</v>
      </c>
      <c r="AD51">
        <f t="shared" si="1"/>
        <v>1471.7903670127389</v>
      </c>
      <c r="AE51">
        <f>'IDT-1'!B51</f>
        <v>0</v>
      </c>
      <c r="AF51" s="24"/>
      <c r="AG51">
        <f t="shared" si="2"/>
        <v>1471.7903670127389</v>
      </c>
      <c r="AI51" s="34">
        <f>PXIL!H51</f>
        <v>0</v>
      </c>
      <c r="AJ51" s="34">
        <f>PXIL!N51</f>
        <v>0</v>
      </c>
      <c r="AK51" s="34">
        <f>RTM_IEX!H51</f>
        <v>259.33999999999997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U51">
        <v>49</v>
      </c>
    </row>
    <row r="52" spans="1:47">
      <c r="A52" t="s">
        <v>94</v>
      </c>
      <c r="D52">
        <f>TWEPL!P52</f>
        <v>11.0558</v>
      </c>
      <c r="E52">
        <f>GT_NG!P52</f>
        <v>15.699227284838795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82.89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644.13953660863922</v>
      </c>
      <c r="P52" s="36">
        <v>117.84451701931923</v>
      </c>
      <c r="Q52" s="36">
        <v>38.195607680809474</v>
      </c>
      <c r="R52" s="38">
        <v>47.5</v>
      </c>
      <c r="S52" s="38">
        <v>0</v>
      </c>
      <c r="T52" s="37">
        <f>SUMPRODUCT(LTA!J52:AN52,LTA!J$101:AN$101,LTA!J$103:AN$103)</f>
        <v>300.24</v>
      </c>
      <c r="U52" s="37">
        <f>SUMPRODUCT(LTA!J52:AN52,LTA!J$102:AN$102,LTA!J$103:AN$103)</f>
        <v>63.48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97.360000000000014</v>
      </c>
      <c r="AB52" s="75">
        <f>-STOA!N52</f>
        <v>-182.66</v>
      </c>
      <c r="AC52">
        <f t="shared" si="0"/>
        <v>15.413681054214532</v>
      </c>
      <c r="AD52">
        <f t="shared" si="1"/>
        <v>1452.6810075393921</v>
      </c>
      <c r="AE52">
        <f>'IDT-1'!B52</f>
        <v>0</v>
      </c>
      <c r="AF52" s="24"/>
      <c r="AG52">
        <f t="shared" si="2"/>
        <v>1452.6810075393921</v>
      </c>
      <c r="AI52" s="34">
        <f>PXIL!H52</f>
        <v>0</v>
      </c>
      <c r="AJ52" s="34">
        <f>PXIL!N52</f>
        <v>0</v>
      </c>
      <c r="AK52" s="34">
        <f>RTM_IEX!H52</f>
        <v>232.35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U52">
        <v>50</v>
      </c>
    </row>
    <row r="53" spans="1:47">
      <c r="A53" t="s">
        <v>95</v>
      </c>
      <c r="D53">
        <f>TWEPL!P53</f>
        <v>11.0558</v>
      </c>
      <c r="E53">
        <f>GT_NG!P53</f>
        <v>15.184893267651889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82.89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644.13953660863922</v>
      </c>
      <c r="P53" s="36">
        <v>117.84451701931923</v>
      </c>
      <c r="Q53" s="36">
        <v>38.195607680809474</v>
      </c>
      <c r="R53" s="38">
        <v>47.5</v>
      </c>
      <c r="S53" s="38">
        <v>0</v>
      </c>
      <c r="T53" s="37">
        <f>SUMPRODUCT(LTA!J53:AN53,LTA!J$101:AN$101,LTA!J$103:AN$103)</f>
        <v>272.29000000000002</v>
      </c>
      <c r="U53" s="37">
        <f>SUMPRODUCT(LTA!J53:AN53,LTA!J$102:AN$102,LTA!J$103:AN$103)</f>
        <v>63.48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97.360000000000014</v>
      </c>
      <c r="AB53" s="75">
        <f>-STOA!N53</f>
        <v>-182.66</v>
      </c>
      <c r="AC53">
        <f t="shared" si="0"/>
        <v>15.069244648470162</v>
      </c>
      <c r="AD53">
        <f t="shared" si="1"/>
        <v>1412.0211099279495</v>
      </c>
      <c r="AE53">
        <f>'IDT-1'!B53</f>
        <v>0</v>
      </c>
      <c r="AF53" s="24"/>
      <c r="AG53">
        <f t="shared" si="2"/>
        <v>1412.0211099279495</v>
      </c>
      <c r="AI53" s="34">
        <f>PXIL!H53</f>
        <v>0</v>
      </c>
      <c r="AJ53" s="34">
        <f>PXIL!N53</f>
        <v>0</v>
      </c>
      <c r="AK53" s="34">
        <f>RTM_IEX!H53</f>
        <v>219.81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U53">
        <v>51</v>
      </c>
    </row>
    <row r="54" spans="1:47">
      <c r="A54" t="s">
        <v>96</v>
      </c>
      <c r="D54">
        <f>TWEPL!P54</f>
        <v>11.0558</v>
      </c>
      <c r="E54">
        <f>GT_NG!P54</f>
        <v>15.184893267651889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82.89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645.13971664051121</v>
      </c>
      <c r="P54" s="36">
        <v>117.84451701931923</v>
      </c>
      <c r="Q54" s="36">
        <v>38.195607680809474</v>
      </c>
      <c r="R54" s="38">
        <v>47.5</v>
      </c>
      <c r="S54" s="38">
        <v>0</v>
      </c>
      <c r="T54" s="37">
        <f>SUMPRODUCT(LTA!J54:AN54,LTA!J$101:AN$101,LTA!J$103:AN$103)</f>
        <v>279.02</v>
      </c>
      <c r="U54" s="37">
        <f>SUMPRODUCT(LTA!J54:AN54,LTA!J$102:AN$102,LTA!J$103:AN$103)</f>
        <v>63.050000000000004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97.360000000000014</v>
      </c>
      <c r="AB54" s="75">
        <f>-STOA!N54</f>
        <v>-182.66</v>
      </c>
      <c r="AC54">
        <f t="shared" si="0"/>
        <v>14.903850160737887</v>
      </c>
      <c r="AD54">
        <f t="shared" si="1"/>
        <v>1392.4966844475539</v>
      </c>
      <c r="AE54">
        <f>'IDT-1'!B54</f>
        <v>0</v>
      </c>
      <c r="AF54" s="24"/>
      <c r="AG54">
        <f t="shared" si="2"/>
        <v>1392.4966844475539</v>
      </c>
      <c r="AI54" s="34">
        <f>PXIL!H54</f>
        <v>0</v>
      </c>
      <c r="AJ54" s="34">
        <f>PXIL!N54</f>
        <v>0</v>
      </c>
      <c r="AK54" s="34">
        <f>RTM_IEX!H54</f>
        <v>192.82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U54">
        <v>52</v>
      </c>
    </row>
    <row r="55" spans="1:47">
      <c r="A55" t="s">
        <v>97</v>
      </c>
      <c r="D55">
        <f>TWEPL!P55</f>
        <v>11.0558</v>
      </c>
      <c r="E55">
        <f>GT_NG!P55</f>
        <v>15.184893267651889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82.89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644.17778896131495</v>
      </c>
      <c r="P55" s="36">
        <v>117.84451701931923</v>
      </c>
      <c r="Q55" s="36">
        <v>38.195607680809474</v>
      </c>
      <c r="R55" s="38">
        <v>47.5</v>
      </c>
      <c r="S55" s="38">
        <v>0</v>
      </c>
      <c r="T55" s="37">
        <f>SUMPRODUCT(LTA!J55:AN55,LTA!J$101:AN$101,LTA!J$103:AN$103)</f>
        <v>234.48999999999998</v>
      </c>
      <c r="U55" s="37">
        <f>SUMPRODUCT(LTA!J55:AN55,LTA!J$102:AN$102,LTA!J$103:AN$103)</f>
        <v>68.099999999999994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97.360000000000014</v>
      </c>
      <c r="AB55" s="75">
        <f>-STOA!N55</f>
        <v>-182.66</v>
      </c>
      <c r="AC55">
        <f t="shared" si="0"/>
        <v>14.661325968232637</v>
      </c>
      <c r="AD55">
        <f t="shared" si="1"/>
        <v>1363.8672809608629</v>
      </c>
      <c r="AE55">
        <f>'IDT-1'!B55</f>
        <v>0</v>
      </c>
      <c r="AF55" s="24"/>
      <c r="AG55">
        <f t="shared" si="2"/>
        <v>1363.8672809608629</v>
      </c>
      <c r="AI55" s="34">
        <f>PXIL!H55</f>
        <v>0</v>
      </c>
      <c r="AJ55" s="34">
        <f>PXIL!N55</f>
        <v>0</v>
      </c>
      <c r="AK55" s="34">
        <f>RTM_IEX!H55</f>
        <v>204.39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U55">
        <v>53</v>
      </c>
    </row>
    <row r="56" spans="1:47">
      <c r="A56" t="s">
        <v>98</v>
      </c>
      <c r="D56">
        <f>TWEPL!P56</f>
        <v>11.0558</v>
      </c>
      <c r="E56">
        <f>GT_NG!P56</f>
        <v>15.184893267651889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82.89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640.09081529269963</v>
      </c>
      <c r="P56" s="36">
        <v>117.84451701931923</v>
      </c>
      <c r="Q56" s="36">
        <v>38.195607680809474</v>
      </c>
      <c r="R56" s="38">
        <v>47.5</v>
      </c>
      <c r="S56" s="38">
        <v>0</v>
      </c>
      <c r="T56" s="37">
        <f>SUMPRODUCT(LTA!J56:AN56,LTA!J$101:AN$101,LTA!J$103:AN$103)</f>
        <v>237.54</v>
      </c>
      <c r="U56" s="37">
        <f>SUMPRODUCT(LTA!J56:AN56,LTA!J$102:AN$102,LTA!J$103:AN$103)</f>
        <v>70.02000000000001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97.360000000000014</v>
      </c>
      <c r="AB56" s="75">
        <f>-STOA!N56</f>
        <v>-182.66</v>
      </c>
      <c r="AC56">
        <f t="shared" si="0"/>
        <v>14.425731389416272</v>
      </c>
      <c r="AD56">
        <f t="shared" si="1"/>
        <v>1336.055901871064</v>
      </c>
      <c r="AE56">
        <f>'IDT-1'!B56</f>
        <v>0</v>
      </c>
      <c r="AF56" s="24"/>
      <c r="AG56">
        <f t="shared" si="2"/>
        <v>1336.055901871064</v>
      </c>
      <c r="AI56" s="34">
        <f>PXIL!H56</f>
        <v>0</v>
      </c>
      <c r="AJ56" s="34">
        <f>PXIL!N56</f>
        <v>0</v>
      </c>
      <c r="AK56" s="34">
        <f>RTM_IEX!H56</f>
        <v>175.46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U56">
        <v>54</v>
      </c>
    </row>
    <row r="57" spans="1:47">
      <c r="A57" t="s">
        <v>99</v>
      </c>
      <c r="D57">
        <f>TWEPL!P57</f>
        <v>11.0558</v>
      </c>
      <c r="E57">
        <f>GT_NG!P57</f>
        <v>15.184893267651889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82.89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640.25303622898764</v>
      </c>
      <c r="P57" s="36">
        <v>117.84451701931923</v>
      </c>
      <c r="Q57" s="36">
        <v>38.195607680809474</v>
      </c>
      <c r="R57" s="38">
        <v>47.5</v>
      </c>
      <c r="S57" s="38">
        <v>0</v>
      </c>
      <c r="T57" s="37">
        <f>SUMPRODUCT(LTA!J57:AN57,LTA!J$101:AN$101,LTA!J$103:AN$103)</f>
        <v>276.49</v>
      </c>
      <c r="U57" s="37">
        <f>SUMPRODUCT(LTA!J57:AN57,LTA!J$102:AN$102,LTA!J$103:AN$103)</f>
        <v>69.3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97.360000000000014</v>
      </c>
      <c r="AB57" s="75">
        <f>-STOA!N57</f>
        <v>-182.66</v>
      </c>
      <c r="AC57">
        <f t="shared" si="0"/>
        <v>14.132842045281087</v>
      </c>
      <c r="AD57">
        <f t="shared" si="1"/>
        <v>1301.481012151487</v>
      </c>
      <c r="AE57">
        <f>'IDT-1'!B57</f>
        <v>0</v>
      </c>
      <c r="AF57" s="24"/>
      <c r="AG57">
        <f t="shared" si="2"/>
        <v>1301.481012151487</v>
      </c>
      <c r="AI57" s="34">
        <f>PXIL!H57</f>
        <v>0</v>
      </c>
      <c r="AJ57" s="34">
        <f>PXIL!N57</f>
        <v>0</v>
      </c>
      <c r="AK57" s="34">
        <f>RTM_IEX!H57</f>
        <v>102.2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U57">
        <v>55</v>
      </c>
    </row>
    <row r="58" spans="1:47">
      <c r="A58" t="s">
        <v>100</v>
      </c>
      <c r="D58">
        <f>TWEPL!P58</f>
        <v>11.0558</v>
      </c>
      <c r="E58">
        <f>GT_NG!P58</f>
        <v>15.184893267651889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82.89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639.03303622898761</v>
      </c>
      <c r="P58" s="36">
        <v>117.84451701931923</v>
      </c>
      <c r="Q58" s="36">
        <v>38.195607680809474</v>
      </c>
      <c r="R58" s="38">
        <v>47.5</v>
      </c>
      <c r="S58" s="38">
        <v>0</v>
      </c>
      <c r="T58" s="37">
        <f>SUMPRODUCT(LTA!J58:AN58,LTA!J$101:AN$101,LTA!J$103:AN$103)</f>
        <v>270.07000000000005</v>
      </c>
      <c r="U58" s="37">
        <f>SUMPRODUCT(LTA!J58:AN58,LTA!J$102:AN$102,LTA!J$103:AN$103)</f>
        <v>71.319999999999993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97.360000000000014</v>
      </c>
      <c r="AB58" s="75">
        <f>-STOA!N58</f>
        <v>-182.66</v>
      </c>
      <c r="AC58">
        <f t="shared" si="0"/>
        <v>14.020786045281088</v>
      </c>
      <c r="AD58">
        <f t="shared" si="1"/>
        <v>1288.253068151487</v>
      </c>
      <c r="AE58">
        <f>'IDT-1'!B58</f>
        <v>0</v>
      </c>
      <c r="AF58" s="24"/>
      <c r="AG58">
        <f t="shared" si="2"/>
        <v>1288.253068151487</v>
      </c>
      <c r="AI58" s="34">
        <f>PXIL!H58</f>
        <v>0</v>
      </c>
      <c r="AJ58" s="34">
        <f>PXIL!N58</f>
        <v>0</v>
      </c>
      <c r="AK58" s="34">
        <f>RTM_IEX!H58</f>
        <v>94.48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U58">
        <v>56</v>
      </c>
    </row>
    <row r="59" spans="1:47">
      <c r="A59" t="s">
        <v>101</v>
      </c>
      <c r="D59">
        <f>TWEPL!P59</f>
        <v>11.0558</v>
      </c>
      <c r="E59">
        <f>GT_NG!P59</f>
        <v>15.184893267651889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82.89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641.59000520424172</v>
      </c>
      <c r="P59" s="36">
        <v>117.84451701931923</v>
      </c>
      <c r="Q59" s="36">
        <v>38.195607680809474</v>
      </c>
      <c r="R59" s="38">
        <v>47.5</v>
      </c>
      <c r="S59" s="38">
        <v>0</v>
      </c>
      <c r="T59" s="37">
        <f>SUMPRODUCT(LTA!J59:AN59,LTA!J$101:AN$101,LTA!J$103:AN$103)</f>
        <v>261.65999999999997</v>
      </c>
      <c r="U59" s="37">
        <f>SUMPRODUCT(LTA!J59:AN59,LTA!J$102:AN$102,LTA!J$103:AN$103)</f>
        <v>72.13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97.360000000000014</v>
      </c>
      <c r="AB59" s="75">
        <f>-STOA!N59</f>
        <v>-182.66</v>
      </c>
      <c r="AC59">
        <f t="shared" si="0"/>
        <v>13.921808584673226</v>
      </c>
      <c r="AD59">
        <f t="shared" si="1"/>
        <v>1276.5690145873491</v>
      </c>
      <c r="AE59">
        <f>'IDT-1'!B59</f>
        <v>0</v>
      </c>
      <c r="AF59" s="24"/>
      <c r="AG59">
        <f t="shared" si="2"/>
        <v>1276.5690145873491</v>
      </c>
      <c r="AI59" s="34">
        <f>PXIL!H59</f>
        <v>0</v>
      </c>
      <c r="AJ59" s="34">
        <f>PXIL!N59</f>
        <v>0</v>
      </c>
      <c r="AK59" s="34">
        <f>RTM_IEX!H59</f>
        <v>87.74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U59">
        <v>57</v>
      </c>
    </row>
    <row r="60" spans="1:47">
      <c r="A60" t="s">
        <v>102</v>
      </c>
      <c r="D60">
        <f>TWEPL!P60</f>
        <v>11.0558</v>
      </c>
      <c r="E60">
        <f>GT_NG!P60</f>
        <v>15.184893267651889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82.89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642.2000215931514</v>
      </c>
      <c r="P60" s="36">
        <v>117.84451701931923</v>
      </c>
      <c r="Q60" s="36">
        <v>38.195607680809474</v>
      </c>
      <c r="R60" s="38">
        <v>47.5</v>
      </c>
      <c r="S60" s="38">
        <v>0</v>
      </c>
      <c r="T60" s="37">
        <f>SUMPRODUCT(LTA!J60:AN60,LTA!J$101:AN$101,LTA!J$103:AN$103)</f>
        <v>250.6</v>
      </c>
      <c r="U60" s="37">
        <f>SUMPRODUCT(LTA!J60:AN60,LTA!J$102:AN$102,LTA!J$103:AN$103)</f>
        <v>75.010000000000005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97.360000000000014</v>
      </c>
      <c r="AB60" s="75">
        <f>-STOA!N60</f>
        <v>-182.66</v>
      </c>
      <c r="AC60">
        <f t="shared" si="0"/>
        <v>13.817732722340063</v>
      </c>
      <c r="AD60">
        <f t="shared" si="1"/>
        <v>1264.2831068385917</v>
      </c>
      <c r="AE60">
        <f>'IDT-1'!B60</f>
        <v>0</v>
      </c>
      <c r="AF60" s="24"/>
      <c r="AG60">
        <f t="shared" si="2"/>
        <v>1264.2831068385917</v>
      </c>
      <c r="AI60" s="34">
        <f>PXIL!H60</f>
        <v>0</v>
      </c>
      <c r="AJ60" s="34">
        <f>PXIL!N60</f>
        <v>0</v>
      </c>
      <c r="AK60" s="34">
        <f>RTM_IEX!H60</f>
        <v>82.92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U60">
        <v>58</v>
      </c>
    </row>
    <row r="61" spans="1:47">
      <c r="A61" t="s">
        <v>103</v>
      </c>
      <c r="D61">
        <f>TWEPL!P61</f>
        <v>11.0558</v>
      </c>
      <c r="E61">
        <f>GT_NG!P61</f>
        <v>15.184893267651889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82.89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640.37175663572191</v>
      </c>
      <c r="P61" s="36">
        <v>117.84451701931923</v>
      </c>
      <c r="Q61" s="36">
        <v>38.195607680809474</v>
      </c>
      <c r="R61" s="38">
        <v>47.5</v>
      </c>
      <c r="S61" s="38">
        <v>0</v>
      </c>
      <c r="T61" s="37">
        <f>SUMPRODUCT(LTA!J61:AN61,LTA!J$101:AN$101,LTA!J$103:AN$103)</f>
        <v>269.86</v>
      </c>
      <c r="U61" s="37">
        <f>SUMPRODUCT(LTA!J61:AN61,LTA!J$102:AN$102,LTA!J$103:AN$103)</f>
        <v>66.86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97.360000000000014</v>
      </c>
      <c r="AB61" s="75">
        <f>-STOA!N61</f>
        <v>-182.66</v>
      </c>
      <c r="AC61">
        <f t="shared" si="0"/>
        <v>13.571711296697657</v>
      </c>
      <c r="AD61">
        <f t="shared" si="1"/>
        <v>1235.2408633068046</v>
      </c>
      <c r="AE61">
        <f>'IDT-1'!B61</f>
        <v>0</v>
      </c>
      <c r="AF61" s="24"/>
      <c r="AG61">
        <f t="shared" si="2"/>
        <v>1235.2408633068046</v>
      </c>
      <c r="AI61" s="34">
        <f>PXIL!H61</f>
        <v>0</v>
      </c>
      <c r="AJ61" s="34">
        <f>PXIL!N61</f>
        <v>0</v>
      </c>
      <c r="AK61" s="34">
        <f>RTM_IEX!H61</f>
        <v>44.35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U61">
        <v>59</v>
      </c>
    </row>
    <row r="62" spans="1:47">
      <c r="A62" t="s">
        <v>104</v>
      </c>
      <c r="D62">
        <f>TWEPL!P62</f>
        <v>11.0558</v>
      </c>
      <c r="E62">
        <f>GT_NG!P62</f>
        <v>15.184893267651889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82.89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639.36185540543579</v>
      </c>
      <c r="P62" s="36">
        <v>117.84451701931923</v>
      </c>
      <c r="Q62" s="36">
        <v>38.195607680809474</v>
      </c>
      <c r="R62" s="38">
        <v>47.5</v>
      </c>
      <c r="S62" s="38">
        <v>0</v>
      </c>
      <c r="T62" s="37">
        <f>SUMPRODUCT(LTA!J62:AN62,LTA!J$101:AN$101,LTA!J$103:AN$103)</f>
        <v>256.43</v>
      </c>
      <c r="U62" s="37">
        <f>SUMPRODUCT(LTA!J62:AN62,LTA!J$102:AN$102,LTA!J$103:AN$103)</f>
        <v>67.41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97.360000000000014</v>
      </c>
      <c r="AB62" s="75">
        <f>-STOA!N62</f>
        <v>-182.66</v>
      </c>
      <c r="AC62">
        <f t="shared" si="0"/>
        <v>13.495524126363255</v>
      </c>
      <c r="AD62">
        <f t="shared" si="1"/>
        <v>1226.2471492468533</v>
      </c>
      <c r="AE62">
        <f>'IDT-1'!B62</f>
        <v>0</v>
      </c>
      <c r="AF62" s="24"/>
      <c r="AG62">
        <f t="shared" si="2"/>
        <v>1226.2471492468533</v>
      </c>
      <c r="AI62" s="34">
        <f>PXIL!H62</f>
        <v>0</v>
      </c>
      <c r="AJ62" s="34">
        <f>PXIL!N62</f>
        <v>0</v>
      </c>
      <c r="AK62" s="34">
        <f>RTM_IEX!H62</f>
        <v>49.17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U62">
        <v>60</v>
      </c>
    </row>
    <row r="63" spans="1:47">
      <c r="A63" t="s">
        <v>105</v>
      </c>
      <c r="D63">
        <f>TWEPL!P63</f>
        <v>11.0558</v>
      </c>
      <c r="E63">
        <f>GT_NG!P63</f>
        <v>15.184893267651889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82.89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637.4634460895287</v>
      </c>
      <c r="P63" s="36">
        <v>117.84451701931923</v>
      </c>
      <c r="Q63" s="36">
        <v>38.195607680809474</v>
      </c>
      <c r="R63" s="38">
        <v>47.5</v>
      </c>
      <c r="S63" s="38">
        <v>0</v>
      </c>
      <c r="T63" s="37">
        <f>SUMPRODUCT(LTA!J63:AN63,LTA!J$101:AN$101,LTA!J$103:AN$103)</f>
        <v>188.35</v>
      </c>
      <c r="U63" s="37">
        <f>SUMPRODUCT(LTA!J63:AN63,LTA!J$102:AN$102,LTA!J$103:AN$103)</f>
        <v>66.960000000000008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97.360000000000014</v>
      </c>
      <c r="AB63" s="75">
        <f>-STOA!N63</f>
        <v>-182.66</v>
      </c>
      <c r="AC63">
        <f t="shared" si="0"/>
        <v>13.405993488109635</v>
      </c>
      <c r="AD63">
        <f t="shared" si="1"/>
        <v>1215.6782705691996</v>
      </c>
      <c r="AE63">
        <f>'IDT-1'!B63</f>
        <v>0</v>
      </c>
      <c r="AF63" s="24"/>
      <c r="AG63">
        <f t="shared" si="2"/>
        <v>1215.6782705691996</v>
      </c>
      <c r="AI63" s="34">
        <f>PXIL!H63</f>
        <v>0</v>
      </c>
      <c r="AJ63" s="34">
        <f>PXIL!N63</f>
        <v>0</v>
      </c>
      <c r="AK63" s="34">
        <f>RTM_IEX!H63</f>
        <v>108.94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U63">
        <v>61</v>
      </c>
    </row>
    <row r="64" spans="1:47">
      <c r="A64" t="s">
        <v>106</v>
      </c>
      <c r="D64">
        <f>TWEPL!P64</f>
        <v>11.0558</v>
      </c>
      <c r="E64">
        <f>GT_NG!P64</f>
        <v>15.184893267651889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82.89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637.4634460895287</v>
      </c>
      <c r="P64" s="36">
        <v>117.84451701931923</v>
      </c>
      <c r="Q64" s="36">
        <v>38.195607680809474</v>
      </c>
      <c r="R64" s="38">
        <v>47.5</v>
      </c>
      <c r="S64" s="38">
        <v>0</v>
      </c>
      <c r="T64" s="37">
        <f>SUMPRODUCT(LTA!J64:AN64,LTA!J$101:AN$101,LTA!J$103:AN$103)</f>
        <v>176.85</v>
      </c>
      <c r="U64" s="37">
        <f>SUMPRODUCT(LTA!J64:AN64,LTA!J$102:AN$102,LTA!J$103:AN$103)</f>
        <v>66.900000000000006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97.360000000000014</v>
      </c>
      <c r="AB64" s="75">
        <f>-STOA!N64</f>
        <v>-182.66</v>
      </c>
      <c r="AC64">
        <f t="shared" si="0"/>
        <v>13.284613488109635</v>
      </c>
      <c r="AD64">
        <f t="shared" si="1"/>
        <v>1201.3496505691996</v>
      </c>
      <c r="AE64">
        <f>'IDT-1'!B64</f>
        <v>0</v>
      </c>
      <c r="AF64" s="24"/>
      <c r="AG64">
        <f t="shared" si="2"/>
        <v>1201.3496505691996</v>
      </c>
      <c r="AI64" s="34">
        <f>PXIL!H64</f>
        <v>0</v>
      </c>
      <c r="AJ64" s="34">
        <f>PXIL!N64</f>
        <v>0</v>
      </c>
      <c r="AK64" s="34">
        <f>RTM_IEX!H64</f>
        <v>106.05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U64">
        <v>62</v>
      </c>
    </row>
    <row r="65" spans="1:47">
      <c r="A65" t="s">
        <v>107</v>
      </c>
      <c r="D65">
        <f>TWEPL!P65</f>
        <v>11.0558</v>
      </c>
      <c r="E65">
        <f>GT_NG!P65</f>
        <v>15.184893267651889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82.89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652.57011330761986</v>
      </c>
      <c r="P65" s="36">
        <v>117.84451701931923</v>
      </c>
      <c r="Q65" s="36">
        <v>38.195607680809474</v>
      </c>
      <c r="R65" s="38">
        <v>47.5</v>
      </c>
      <c r="S65" s="38">
        <v>0</v>
      </c>
      <c r="T65" s="37">
        <f>SUMPRODUCT(LTA!J65:AN65,LTA!J$101:AN$101,LTA!J$103:AN$103)</f>
        <v>190.47000000000003</v>
      </c>
      <c r="U65" s="37">
        <f>SUMPRODUCT(LTA!J65:AN65,LTA!J$102:AN$102,LTA!J$103:AN$103)</f>
        <v>64.64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97.360000000000014</v>
      </c>
      <c r="AB65" s="75">
        <f>-STOA!N65</f>
        <v>-182.66</v>
      </c>
      <c r="AC65">
        <f t="shared" si="0"/>
        <v>13.296345492741601</v>
      </c>
      <c r="AD65">
        <f t="shared" si="1"/>
        <v>1202.7345857826588</v>
      </c>
      <c r="AE65">
        <f>'IDT-1'!B65</f>
        <v>0</v>
      </c>
      <c r="AF65" s="24"/>
      <c r="AG65">
        <f t="shared" si="2"/>
        <v>1202.7345857826588</v>
      </c>
      <c r="AI65" s="34">
        <f>PXIL!H65</f>
        <v>0</v>
      </c>
      <c r="AJ65" s="34">
        <f>PXIL!N65</f>
        <v>0</v>
      </c>
      <c r="AK65" s="34">
        <f>RTM_IEX!H65</f>
        <v>80.98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U65">
        <v>63</v>
      </c>
    </row>
    <row r="66" spans="1:47">
      <c r="A66" t="s">
        <v>108</v>
      </c>
      <c r="D66">
        <f>TWEPL!P66</f>
        <v>11.0558</v>
      </c>
      <c r="E66">
        <f>GT_NG!P66</f>
        <v>15.184893267651889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82.89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687.67521655600569</v>
      </c>
      <c r="P66" s="36">
        <v>117.84451701931923</v>
      </c>
      <c r="Q66" s="36">
        <v>38.195607680809474</v>
      </c>
      <c r="R66" s="38">
        <v>47.150000000000006</v>
      </c>
      <c r="S66" s="38">
        <v>0</v>
      </c>
      <c r="T66" s="37">
        <f>SUMPRODUCT(LTA!J66:AN66,LTA!J$101:AN$101,LTA!J$103:AN$103)</f>
        <v>177.76</v>
      </c>
      <c r="U66" s="37">
        <f>SUMPRODUCT(LTA!J66:AN66,LTA!J$102:AN$102,LTA!J$103:AN$103)</f>
        <v>64.27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97.360000000000014</v>
      </c>
      <c r="AB66" s="75">
        <f>-STOA!N66</f>
        <v>-182.66</v>
      </c>
      <c r="AC66">
        <f t="shared" si="0"/>
        <v>13.292188360028041</v>
      </c>
      <c r="AD66">
        <f t="shared" si="1"/>
        <v>1202.243846163758</v>
      </c>
      <c r="AE66">
        <f>'IDT-1'!B66</f>
        <v>0</v>
      </c>
      <c r="AF66" s="24"/>
      <c r="AG66">
        <f t="shared" si="2"/>
        <v>1202.243846163758</v>
      </c>
      <c r="AI66" s="34">
        <f>PXIL!H66</f>
        <v>0</v>
      </c>
      <c r="AJ66" s="34">
        <f>PXIL!N66</f>
        <v>0</v>
      </c>
      <c r="AK66" s="34">
        <f>RTM_IEX!H66</f>
        <v>58.81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U66">
        <v>64</v>
      </c>
    </row>
    <row r="67" spans="1:47">
      <c r="A67" t="s">
        <v>109</v>
      </c>
      <c r="D67">
        <f>TWEPL!P67</f>
        <v>11.0558</v>
      </c>
      <c r="E67">
        <f>GT_NG!P67</f>
        <v>15.184893267651889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82.89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748.91921734603466</v>
      </c>
      <c r="P67" s="36">
        <v>117.84451701931923</v>
      </c>
      <c r="Q67" s="36">
        <v>38.195607680809474</v>
      </c>
      <c r="R67" s="38">
        <v>33.079999999999991</v>
      </c>
      <c r="S67" s="38">
        <v>0</v>
      </c>
      <c r="T67" s="37">
        <f>SUMPRODUCT(LTA!J67:AN67,LTA!J$101:AN$101,LTA!J$103:AN$103)</f>
        <v>175.48</v>
      </c>
      <c r="U67" s="37">
        <f>SUMPRODUCT(LTA!J67:AN67,LTA!J$102:AN$102,LTA!J$103:AN$103)</f>
        <v>56.38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97.03</v>
      </c>
      <c r="AB67" s="75">
        <f>-STOA!N67</f>
        <v>-182.66</v>
      </c>
      <c r="AC67">
        <f t="shared" si="0"/>
        <v>13.195369966664284</v>
      </c>
      <c r="AD67">
        <f t="shared" si="1"/>
        <v>1190.8146653471508</v>
      </c>
      <c r="AE67">
        <f>'IDT-1'!B67</f>
        <v>0</v>
      </c>
      <c r="AF67" s="24"/>
      <c r="AG67">
        <f t="shared" si="2"/>
        <v>1190.8146653471508</v>
      </c>
      <c r="AI67" s="34">
        <f>PXIL!H67</f>
        <v>0</v>
      </c>
      <c r="AJ67" s="34">
        <f>PXIL!N67</f>
        <v>0</v>
      </c>
      <c r="AK67" s="34">
        <f>RTM_IEX!H67</f>
        <v>10.61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U67">
        <v>65</v>
      </c>
    </row>
    <row r="68" spans="1:47">
      <c r="A68" t="s">
        <v>110</v>
      </c>
      <c r="D68">
        <f>TWEPL!P68</f>
        <v>11.0558</v>
      </c>
      <c r="E68">
        <f>GT_NG!P68</f>
        <v>15.184893267651889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77.556477267565953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760.28784004159979</v>
      </c>
      <c r="P68" s="36">
        <v>117.84451701931923</v>
      </c>
      <c r="Q68" s="36">
        <v>38.195607680809474</v>
      </c>
      <c r="R68" s="38">
        <v>18.82</v>
      </c>
      <c r="S68" s="38">
        <v>0</v>
      </c>
      <c r="T68" s="37">
        <f>SUMPRODUCT(LTA!J68:AN68,LTA!J$101:AN$101,LTA!J$103:AN$103)</f>
        <v>157.44</v>
      </c>
      <c r="U68" s="37">
        <f>SUMPRODUCT(LTA!J68:AN68,LTA!J$102:AN$102,LTA!J$103:AN$103)</f>
        <v>56.51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97.03</v>
      </c>
      <c r="AB68" s="75">
        <f>-STOA!N68</f>
        <v>-182.66</v>
      </c>
      <c r="AC68">
        <f t="shared" ref="AC68:AC98" si="3">SUMIF(B68:AB68,"&gt;0")*$AC$2-SUMIF(B68:AB68,"&lt;0")*($AC$2/(1-$AC$2))+SUMIF(AI68:AR68,"&gt;0")*$AC$2-SUMIF(AI68:AR68,"&lt;0")*($AC$2/(1-$AC$2))</f>
        <v>13.259252806354587</v>
      </c>
      <c r="AD68">
        <f t="shared" ref="AD68:AD98" si="4">SUM(B68:AB68,AI68:AR68)-AC68</f>
        <v>1198.3558824705915</v>
      </c>
      <c r="AE68">
        <f>'IDT-1'!B68</f>
        <v>0</v>
      </c>
      <c r="AF68" s="24"/>
      <c r="AG68">
        <f t="shared" ref="AG68:AG98" si="5">SUM(AD68:AF68)+AT68</f>
        <v>1198.3558824705915</v>
      </c>
      <c r="AI68" s="34">
        <f>PXIL!H68</f>
        <v>0</v>
      </c>
      <c r="AJ68" s="34">
        <f>PXIL!N68</f>
        <v>0</v>
      </c>
      <c r="AK68" s="34">
        <f>RTM_IEX!H68</f>
        <v>44.35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U68">
        <v>66</v>
      </c>
    </row>
    <row r="69" spans="1:47">
      <c r="A69" t="s">
        <v>111</v>
      </c>
      <c r="D69">
        <f>TWEPL!P69</f>
        <v>11.0558</v>
      </c>
      <c r="E69">
        <f>GT_NG!P69</f>
        <v>15.184893267651889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799.09441721823259</v>
      </c>
      <c r="P69" s="36">
        <v>117.84451701931923</v>
      </c>
      <c r="Q69" s="36">
        <v>38.195607680809474</v>
      </c>
      <c r="R69" s="38">
        <v>8.33</v>
      </c>
      <c r="S69" s="38">
        <v>0</v>
      </c>
      <c r="T69" s="37">
        <f>SUMPRODUCT(LTA!J69:AN69,LTA!J$101:AN$101,LTA!J$103:AN$103)</f>
        <v>125.6</v>
      </c>
      <c r="U69" s="37">
        <f>SUMPRODUCT(LTA!J69:AN69,LTA!J$102:AN$102,LTA!J$103:AN$103)</f>
        <v>57.4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11.57</v>
      </c>
      <c r="Z69" s="34">
        <f>IEX!N69</f>
        <v>0</v>
      </c>
      <c r="AA69" s="75">
        <f>STOA!H69</f>
        <v>97.03</v>
      </c>
      <c r="AB69" s="75">
        <f>-STOA!N69</f>
        <v>-182.66</v>
      </c>
      <c r="AC69">
        <f t="shared" si="3"/>
        <v>13.652961645590747</v>
      </c>
      <c r="AD69">
        <f t="shared" si="4"/>
        <v>1244.8322735404222</v>
      </c>
      <c r="AE69">
        <f>'IDT-1'!B69</f>
        <v>0</v>
      </c>
      <c r="AF69" s="24"/>
      <c r="AG69">
        <f t="shared" si="5"/>
        <v>1244.8322735404222</v>
      </c>
      <c r="AI69" s="34">
        <f>PXIL!H69</f>
        <v>0</v>
      </c>
      <c r="AJ69" s="34">
        <f>PXIL!N69</f>
        <v>0</v>
      </c>
      <c r="AK69" s="34">
        <f>RTM_IEX!H69</f>
        <v>84.84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U69">
        <v>67</v>
      </c>
    </row>
    <row r="70" spans="1:47">
      <c r="A70" t="s">
        <v>112</v>
      </c>
      <c r="D70">
        <f>TWEPL!P70</f>
        <v>11.0558</v>
      </c>
      <c r="E70">
        <f>GT_NG!P70</f>
        <v>15.184893267651889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849.29794403661663</v>
      </c>
      <c r="P70" s="36">
        <v>117.84451701931923</v>
      </c>
      <c r="Q70" s="36">
        <v>38.195607680809474</v>
      </c>
      <c r="R70" s="38">
        <v>2.874799331103679</v>
      </c>
      <c r="S70" s="38">
        <v>0</v>
      </c>
      <c r="T70" s="37">
        <f>SUMPRODUCT(LTA!J70:AN70,LTA!J$101:AN$101,LTA!J$103:AN$103)</f>
        <v>97.17</v>
      </c>
      <c r="U70" s="37">
        <f>SUMPRODUCT(LTA!J70:AN70,LTA!J$102:AN$102,LTA!J$103:AN$103)</f>
        <v>58.22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62.67</v>
      </c>
      <c r="Z70" s="34">
        <f>IEX!N70</f>
        <v>0</v>
      </c>
      <c r="AA70" s="75">
        <f>STOA!H70</f>
        <v>97.03</v>
      </c>
      <c r="AB70" s="75">
        <f>-STOA!N70</f>
        <v>-182.66</v>
      </c>
      <c r="AC70">
        <f t="shared" si="3"/>
        <v>13.845559585246445</v>
      </c>
      <c r="AD70">
        <f t="shared" si="4"/>
        <v>1267.5680017502543</v>
      </c>
      <c r="AE70">
        <f>'IDT-1'!B70</f>
        <v>0</v>
      </c>
      <c r="AF70" s="24"/>
      <c r="AG70">
        <f t="shared" si="5"/>
        <v>1267.5680017502543</v>
      </c>
      <c r="AI70" s="34">
        <f>PXIL!H70</f>
        <v>0</v>
      </c>
      <c r="AJ70" s="34">
        <f>PXIL!N70</f>
        <v>0</v>
      </c>
      <c r="AK70" s="34">
        <f>RTM_IEX!H70</f>
        <v>39.53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U70">
        <v>68</v>
      </c>
    </row>
    <row r="71" spans="1:47">
      <c r="A71" t="s">
        <v>113</v>
      </c>
      <c r="D71">
        <f>TWEPL!P71</f>
        <v>11.0558</v>
      </c>
      <c r="E71">
        <f>GT_NG!P71</f>
        <v>15.699227284838795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937.38996913842277</v>
      </c>
      <c r="P71" s="36">
        <v>117.84451701931923</v>
      </c>
      <c r="Q71" s="36">
        <v>38.195607680809474</v>
      </c>
      <c r="R71" s="38">
        <v>1.01</v>
      </c>
      <c r="S71" s="38">
        <v>0</v>
      </c>
      <c r="T71" s="37">
        <f>SUMPRODUCT(LTA!J71:AN71,LTA!J$101:AN$101,LTA!J$103:AN$103)</f>
        <v>63.5</v>
      </c>
      <c r="U71" s="37">
        <f>SUMPRODUCT(LTA!J71:AN71,LTA!J$102:AN$102,LTA!J$103:AN$103)</f>
        <v>60.5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120.51</v>
      </c>
      <c r="Z71" s="34">
        <f>IEX!N71</f>
        <v>0</v>
      </c>
      <c r="AA71" s="75">
        <f>STOA!H71</f>
        <v>96.98</v>
      </c>
      <c r="AB71" s="75">
        <f>-STOA!N71</f>
        <v>-182.66</v>
      </c>
      <c r="AC71">
        <f t="shared" si="3"/>
        <v>14.87898341598428</v>
      </c>
      <c r="AD71">
        <f t="shared" si="4"/>
        <v>1291.1461377074058</v>
      </c>
      <c r="AE71">
        <f>'IDT-1'!B71</f>
        <v>0</v>
      </c>
      <c r="AF71" s="24"/>
      <c r="AG71">
        <f t="shared" si="5"/>
        <v>1291.1461377074058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-49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U71">
        <v>69</v>
      </c>
    </row>
    <row r="72" spans="1:47">
      <c r="A72" t="s">
        <v>114</v>
      </c>
      <c r="D72">
        <f>TWEPL!P72</f>
        <v>11.0558</v>
      </c>
      <c r="E72">
        <f>GT_NG!P72</f>
        <v>15.699227284838795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985.73708692760238</v>
      </c>
      <c r="P72" s="36">
        <v>117.84451701931923</v>
      </c>
      <c r="Q72" s="36">
        <v>38.195607680809474</v>
      </c>
      <c r="R72" s="38">
        <v>0.27999999999999997</v>
      </c>
      <c r="S72" s="38">
        <v>0</v>
      </c>
      <c r="T72" s="37">
        <f>SUMPRODUCT(LTA!J72:AN72,LTA!J$101:AN$101,LTA!J$103:AN$103)</f>
        <v>49.449999999999996</v>
      </c>
      <c r="U72" s="37">
        <f>SUMPRODUCT(LTA!J72:AN72,LTA!J$102:AN$102,LTA!J$103:AN$103)</f>
        <v>64.77000000000001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197.93</v>
      </c>
      <c r="Z72" s="34">
        <f>IEX!N72</f>
        <v>0</v>
      </c>
      <c r="AA72" s="75">
        <f>STOA!H72</f>
        <v>96.98</v>
      </c>
      <c r="AB72" s="75">
        <f>-STOA!N72</f>
        <v>-182.66</v>
      </c>
      <c r="AC72">
        <f t="shared" si="3"/>
        <v>16.482480034780068</v>
      </c>
      <c r="AD72">
        <f t="shared" si="4"/>
        <v>1329.7997588777898</v>
      </c>
      <c r="AE72">
        <f>'IDT-1'!B72</f>
        <v>0</v>
      </c>
      <c r="AF72" s="24"/>
      <c r="AG72">
        <f t="shared" si="5"/>
        <v>1329.7997588777898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-124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U72">
        <v>70</v>
      </c>
    </row>
    <row r="73" spans="1:47">
      <c r="A73" t="s">
        <v>115</v>
      </c>
      <c r="D73">
        <f>TWEPL!P73</f>
        <v>11.0558</v>
      </c>
      <c r="E73">
        <f>GT_NG!P73</f>
        <v>15.699227284838795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930.72779914252271</v>
      </c>
      <c r="P73" s="36">
        <v>117.84451701931923</v>
      </c>
      <c r="Q73" s="36">
        <v>38.195607680809474</v>
      </c>
      <c r="R73" s="38">
        <v>0</v>
      </c>
      <c r="S73" s="38">
        <v>0</v>
      </c>
      <c r="T73" s="37">
        <f>SUMPRODUCT(LTA!J73:AN73,LTA!J$101:AN$101,LTA!J$103:AN$103)</f>
        <v>41.81</v>
      </c>
      <c r="U73" s="37">
        <f>SUMPRODUCT(LTA!J73:AN73,LTA!J$102:AN$102,LTA!J$103:AN$103)</f>
        <v>65.150000000000006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153.46</v>
      </c>
      <c r="Z73" s="34">
        <f>IEX!N73</f>
        <v>0</v>
      </c>
      <c r="AA73" s="75">
        <f>STOA!H73</f>
        <v>96.98</v>
      </c>
      <c r="AB73" s="75">
        <f>-STOA!N73</f>
        <v>-182.66</v>
      </c>
      <c r="AC73">
        <f t="shared" si="3"/>
        <v>14.861282459499154</v>
      </c>
      <c r="AD73">
        <f t="shared" si="4"/>
        <v>1387.4716686679913</v>
      </c>
      <c r="AE73">
        <f>'IDT-1'!B73</f>
        <v>0</v>
      </c>
      <c r="AF73" s="24"/>
      <c r="AG73">
        <f t="shared" si="5"/>
        <v>1387.4716686679913</v>
      </c>
      <c r="AI73" s="34">
        <f>PXIL!H73</f>
        <v>0</v>
      </c>
      <c r="AJ73" s="34">
        <f>PXIL!N73</f>
        <v>0</v>
      </c>
      <c r="AK73" s="34">
        <f>RTM_IEX!H73</f>
        <v>14.46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U73">
        <v>71</v>
      </c>
    </row>
    <row r="74" spans="1:47">
      <c r="A74" t="s">
        <v>116</v>
      </c>
      <c r="D74">
        <f>TWEPL!P74</f>
        <v>11.0558</v>
      </c>
      <c r="E74">
        <f>GT_NG!P74</f>
        <v>15.699227284838795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950.23376309580192</v>
      </c>
      <c r="P74" s="36">
        <v>117.84451701931923</v>
      </c>
      <c r="Q74" s="36">
        <v>38.195607680809474</v>
      </c>
      <c r="R74" s="38">
        <v>0</v>
      </c>
      <c r="S74" s="38">
        <v>0</v>
      </c>
      <c r="T74" s="37">
        <f>SUMPRODUCT(LTA!J74:AN74,LTA!J$101:AN$101,LTA!J$103:AN$103)</f>
        <v>34.700000000000003</v>
      </c>
      <c r="U74" s="37">
        <f>SUMPRODUCT(LTA!J74:AN74,LTA!J$102:AN$102,LTA!J$103:AN$103)</f>
        <v>64.39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70.86</v>
      </c>
      <c r="Z74" s="34">
        <f>IEX!N74</f>
        <v>0</v>
      </c>
      <c r="AA74" s="75">
        <f>STOA!H74</f>
        <v>96.98</v>
      </c>
      <c r="AB74" s="75">
        <f>-STOA!N74</f>
        <v>-182.66</v>
      </c>
      <c r="AC74">
        <f t="shared" si="3"/>
        <v>15.0345405567067</v>
      </c>
      <c r="AD74">
        <f t="shared" si="4"/>
        <v>1407.9243745240628</v>
      </c>
      <c r="AE74">
        <f>'IDT-1'!B74</f>
        <v>0</v>
      </c>
      <c r="AF74" s="24"/>
      <c r="AG74">
        <f t="shared" si="5"/>
        <v>1407.9243745240628</v>
      </c>
      <c r="AI74" s="34">
        <f>PXIL!H74</f>
        <v>0</v>
      </c>
      <c r="AJ74" s="34">
        <f>PXIL!N74</f>
        <v>0</v>
      </c>
      <c r="AK74" s="34">
        <f>RTM_IEX!H74</f>
        <v>106.05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U74">
        <v>72</v>
      </c>
    </row>
    <row r="75" spans="1:47">
      <c r="A75" t="s">
        <v>117</v>
      </c>
      <c r="D75">
        <f>TWEPL!P75</f>
        <v>11.0558</v>
      </c>
      <c r="E75">
        <f>GT_NG!P75</f>
        <v>15.699227284838795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987.65472335568086</v>
      </c>
      <c r="P75" s="36">
        <v>117.84451701931923</v>
      </c>
      <c r="Q75" s="36">
        <v>38.195607680809474</v>
      </c>
      <c r="R75" s="38">
        <v>0</v>
      </c>
      <c r="S75" s="38">
        <v>0</v>
      </c>
      <c r="T75" s="37">
        <f>SUMPRODUCT(LTA!J75:AN75,LTA!J$101:AN$101,LTA!J$103:AN$103)</f>
        <v>30.880000000000003</v>
      </c>
      <c r="U75" s="37">
        <f>SUMPRODUCT(LTA!J75:AN75,LTA!J$102:AN$102,LTA!J$103:AN$103)</f>
        <v>63.87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187.23</v>
      </c>
      <c r="Z75" s="34">
        <f>IEX!N75</f>
        <v>0</v>
      </c>
      <c r="AA75" s="75">
        <f>STOA!H75</f>
        <v>97.03</v>
      </c>
      <c r="AB75" s="75">
        <f>-STOA!N75</f>
        <v>-182.01</v>
      </c>
      <c r="AC75">
        <f t="shared" si="3"/>
        <v>15.187298370368504</v>
      </c>
      <c r="AD75">
        <f t="shared" si="4"/>
        <v>1427.2625769702797</v>
      </c>
      <c r="AE75">
        <f>'IDT-1'!B75</f>
        <v>0</v>
      </c>
      <c r="AF75" s="24"/>
      <c r="AG75">
        <f t="shared" si="5"/>
        <v>1427.2625769702797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U75">
        <v>73</v>
      </c>
    </row>
    <row r="76" spans="1:47">
      <c r="A76" t="s">
        <v>118</v>
      </c>
      <c r="D76">
        <f>TWEPL!P76</f>
        <v>11.0558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1031.9482480941783</v>
      </c>
      <c r="P76" s="36">
        <v>117.84451701931923</v>
      </c>
      <c r="Q76" s="36">
        <v>38.195607680809474</v>
      </c>
      <c r="R76" s="38">
        <v>0</v>
      </c>
      <c r="S76" s="38">
        <v>0</v>
      </c>
      <c r="T76" s="37">
        <f>SUMPRODUCT(LTA!J76:AN76,LTA!J$101:AN$101,LTA!J$103:AN$103)</f>
        <v>31.729999999999997</v>
      </c>
      <c r="U76" s="37">
        <f>SUMPRODUCT(LTA!J76:AN76,LTA!J$102:AN$102,LTA!J$103:AN$103)</f>
        <v>63.64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181.24</v>
      </c>
      <c r="Z76" s="34">
        <f>IEX!N76</f>
        <v>0</v>
      </c>
      <c r="AA76" s="75">
        <f>STOA!H76</f>
        <v>97.03</v>
      </c>
      <c r="AB76" s="75">
        <f>-STOA!N76</f>
        <v>-182.01</v>
      </c>
      <c r="AC76">
        <f t="shared" si="3"/>
        <v>15.675207974944778</v>
      </c>
      <c r="AD76">
        <f t="shared" si="4"/>
        <v>1446.6981921042013</v>
      </c>
      <c r="AE76">
        <f>'IDT-1'!B76</f>
        <v>0</v>
      </c>
      <c r="AF76" s="24"/>
      <c r="AG76">
        <f t="shared" si="5"/>
        <v>1446.6981921042013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-19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U76">
        <v>74</v>
      </c>
    </row>
    <row r="77" spans="1:47">
      <c r="A77" t="s">
        <v>119</v>
      </c>
      <c r="D77">
        <f>TWEPL!P77</f>
        <v>11.0558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80.819999999999993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1049.3505902656457</v>
      </c>
      <c r="P77" s="36">
        <v>117.84451701931923</v>
      </c>
      <c r="Q77" s="36">
        <v>38.195607680809474</v>
      </c>
      <c r="R77" s="38">
        <v>0</v>
      </c>
      <c r="S77" s="38">
        <v>0</v>
      </c>
      <c r="T77" s="37">
        <f>SUMPRODUCT(LTA!J77:AN77,LTA!J$101:AN$101,LTA!J$103:AN$103)</f>
        <v>32.68</v>
      </c>
      <c r="U77" s="37">
        <f>SUMPRODUCT(LTA!J77:AN77,LTA!J$102:AN$102,LTA!J$103:AN$103)</f>
        <v>63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170.64</v>
      </c>
      <c r="Z77" s="34">
        <f>IEX!N77</f>
        <v>0</v>
      </c>
      <c r="AA77" s="75">
        <f>STOA!H77</f>
        <v>97.03</v>
      </c>
      <c r="AB77" s="75">
        <f>-STOA!N77</f>
        <v>-182.01</v>
      </c>
      <c r="AC77">
        <f t="shared" si="3"/>
        <v>16.131157115905552</v>
      </c>
      <c r="AD77">
        <f t="shared" si="4"/>
        <v>1418.1745851347075</v>
      </c>
      <c r="AE77">
        <f>'IDT-1'!B77</f>
        <v>0</v>
      </c>
      <c r="AF77" s="24"/>
      <c r="AG77">
        <f t="shared" si="5"/>
        <v>1418.1745851347075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-60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U77">
        <v>75</v>
      </c>
    </row>
    <row r="78" spans="1:47">
      <c r="A78" t="s">
        <v>120</v>
      </c>
      <c r="D78">
        <f>TWEPL!P78</f>
        <v>11.0558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80.819999999999993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1049.3505902656457</v>
      </c>
      <c r="P78" s="36">
        <v>117.84451701931923</v>
      </c>
      <c r="Q78" s="36">
        <v>38.195607680809474</v>
      </c>
      <c r="R78" s="38">
        <v>0</v>
      </c>
      <c r="S78" s="38">
        <v>0</v>
      </c>
      <c r="T78" s="37">
        <f>SUMPRODUCT(LTA!J78:AN78,LTA!J$101:AN$101,LTA!J$103:AN$103)</f>
        <v>32.29</v>
      </c>
      <c r="U78" s="37">
        <f>SUMPRODUCT(LTA!J78:AN78,LTA!J$102:AN$102,LTA!J$103:AN$103)</f>
        <v>62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158.11000000000001</v>
      </c>
      <c r="Z78" s="34">
        <f>IEX!N78</f>
        <v>0</v>
      </c>
      <c r="AA78" s="75">
        <f>STOA!H78</f>
        <v>97.03</v>
      </c>
      <c r="AB78" s="75">
        <f>-STOA!N78</f>
        <v>-182.01</v>
      </c>
      <c r="AC78">
        <f t="shared" si="3"/>
        <v>16.022700273630441</v>
      </c>
      <c r="AD78">
        <f t="shared" si="4"/>
        <v>1403.3630419769827</v>
      </c>
      <c r="AE78">
        <f>'IDT-1'!B78</f>
        <v>0</v>
      </c>
      <c r="AF78" s="24"/>
      <c r="AG78">
        <f t="shared" si="5"/>
        <v>1403.3630419769827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-61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U78">
        <v>76</v>
      </c>
    </row>
    <row r="79" spans="1:47">
      <c r="A79" t="s">
        <v>121</v>
      </c>
      <c r="D79">
        <f>TWEPL!P79</f>
        <v>11.0558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82.89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1032.3821968881</v>
      </c>
      <c r="P79" s="36">
        <v>117.84451701931923</v>
      </c>
      <c r="Q79" s="36">
        <v>38.195607680809474</v>
      </c>
      <c r="R79" s="38">
        <v>0</v>
      </c>
      <c r="S79" s="38">
        <v>0</v>
      </c>
      <c r="T79" s="37">
        <f>SUMPRODUCT(LTA!J79:AN79,LTA!J$101:AN$101,LTA!J$103:AN$103)</f>
        <v>32.36</v>
      </c>
      <c r="U79" s="37">
        <f>SUMPRODUCT(LTA!J79:AN79,LTA!J$102:AN$102,LTA!J$103:AN$103)</f>
        <v>63.59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71.34</v>
      </c>
      <c r="Z79" s="34">
        <f>IEX!N79</f>
        <v>0</v>
      </c>
      <c r="AA79" s="75">
        <f>STOA!H79</f>
        <v>97.03</v>
      </c>
      <c r="AB79" s="75">
        <f>-STOA!N79</f>
        <v>-182.01</v>
      </c>
      <c r="AC79">
        <f t="shared" si="3"/>
        <v>14.970850826136829</v>
      </c>
      <c r="AD79">
        <f t="shared" si="4"/>
        <v>1329.4064980469302</v>
      </c>
      <c r="AE79">
        <f>'IDT-1'!B79</f>
        <v>0</v>
      </c>
      <c r="AF79" s="24"/>
      <c r="AG79">
        <f t="shared" si="5"/>
        <v>1329.4064980469302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-36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U79">
        <v>77</v>
      </c>
    </row>
    <row r="80" spans="1:47">
      <c r="A80" t="s">
        <v>122</v>
      </c>
      <c r="D80">
        <f>TWEPL!P80</f>
        <v>11.0558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82.89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1023.9846370452253</v>
      </c>
      <c r="P80" s="36">
        <v>117.84451701931923</v>
      </c>
      <c r="Q80" s="36">
        <v>38.195607680809474</v>
      </c>
      <c r="R80" s="38">
        <v>0</v>
      </c>
      <c r="S80" s="38">
        <v>0</v>
      </c>
      <c r="T80" s="37">
        <f>SUMPRODUCT(LTA!J80:AN80,LTA!J$101:AN$101,LTA!J$103:AN$103)</f>
        <v>31.840000000000003</v>
      </c>
      <c r="U80" s="37">
        <f>SUMPRODUCT(LTA!J80:AN80,LTA!J$102:AN$102,LTA!J$103:AN$103)</f>
        <v>65.919999999999987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63.63</v>
      </c>
      <c r="Z80" s="34">
        <f>IEX!N80</f>
        <v>0</v>
      </c>
      <c r="AA80" s="75">
        <f>STOA!H80</f>
        <v>97.03</v>
      </c>
      <c r="AB80" s="75">
        <f>-STOA!N80</f>
        <v>-182.01</v>
      </c>
      <c r="AC80">
        <f t="shared" si="3"/>
        <v>14.893107112081129</v>
      </c>
      <c r="AD80">
        <f t="shared" si="4"/>
        <v>1310.1866819181116</v>
      </c>
      <c r="AE80">
        <f>'IDT-1'!B80</f>
        <v>0</v>
      </c>
      <c r="AF80" s="24"/>
      <c r="AG80">
        <f t="shared" si="5"/>
        <v>1310.1866819181116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-41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U80">
        <v>78</v>
      </c>
    </row>
    <row r="81" spans="1:47">
      <c r="A81" t="s">
        <v>123</v>
      </c>
      <c r="D81">
        <f>TWEPL!P81</f>
        <v>11.0558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82.89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1013.1641226594255</v>
      </c>
      <c r="P81" s="36">
        <v>117.84451701931923</v>
      </c>
      <c r="Q81" s="36">
        <v>38.195607680809474</v>
      </c>
      <c r="R81" s="38">
        <v>0</v>
      </c>
      <c r="S81" s="38">
        <v>0</v>
      </c>
      <c r="T81" s="37">
        <f>SUMPRODUCT(LTA!J81:AN81,LTA!J$101:AN$101,LTA!J$103:AN$103)</f>
        <v>31.06</v>
      </c>
      <c r="U81" s="37">
        <f>SUMPRODUCT(LTA!J81:AN81,LTA!J$102:AN$102,LTA!J$103:AN$103)</f>
        <v>67.91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47.24</v>
      </c>
      <c r="Z81" s="34">
        <f>IEX!N81</f>
        <v>0</v>
      </c>
      <c r="AA81" s="75">
        <f>STOA!H81</f>
        <v>97.03</v>
      </c>
      <c r="AB81" s="75">
        <f>-STOA!N81</f>
        <v>-182.01</v>
      </c>
      <c r="AC81">
        <f t="shared" si="3"/>
        <v>14.717058579864858</v>
      </c>
      <c r="AD81">
        <f t="shared" si="4"/>
        <v>1279.3622160645282</v>
      </c>
      <c r="AE81">
        <f>'IDT-1'!B81</f>
        <v>0</v>
      </c>
      <c r="AF81" s="24"/>
      <c r="AG81">
        <f t="shared" si="5"/>
        <v>1279.3622160645282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-46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U81">
        <v>79</v>
      </c>
    </row>
    <row r="82" spans="1:47">
      <c r="A82" t="s">
        <v>124</v>
      </c>
      <c r="D82">
        <f>TWEPL!P82</f>
        <v>11.0558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82.89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984.16720785907717</v>
      </c>
      <c r="P82" s="36">
        <v>117.84451701931923</v>
      </c>
      <c r="Q82" s="36">
        <v>38.195607680809474</v>
      </c>
      <c r="R82" s="38">
        <v>0</v>
      </c>
      <c r="S82" s="38">
        <v>0</v>
      </c>
      <c r="T82" s="37">
        <f>SUMPRODUCT(LTA!J82:AN82,LTA!J$101:AN$101,LTA!J$103:AN$103)</f>
        <v>29.54</v>
      </c>
      <c r="U82" s="37">
        <f>SUMPRODUCT(LTA!J82:AN82,LTA!J$102:AN$102,LTA!J$103:AN$103)</f>
        <v>70.949999999999989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60.73</v>
      </c>
      <c r="Z82" s="34">
        <f>IEX!N82</f>
        <v>0</v>
      </c>
      <c r="AA82" s="75">
        <f>STOA!H82</f>
        <v>97.03</v>
      </c>
      <c r="AB82" s="75">
        <f>-STOA!N82</f>
        <v>-182.01</v>
      </c>
      <c r="AC82">
        <f t="shared" si="3"/>
        <v>14.624981968716597</v>
      </c>
      <c r="AD82">
        <f t="shared" si="4"/>
        <v>1262.4673778753281</v>
      </c>
      <c r="AE82">
        <f>'IDT-1'!B82</f>
        <v>0</v>
      </c>
      <c r="AF82" s="24"/>
      <c r="AG82">
        <f t="shared" si="5"/>
        <v>1262.4673778753281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-49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U82">
        <v>80</v>
      </c>
    </row>
    <row r="83" spans="1:47">
      <c r="A83" t="s">
        <v>125</v>
      </c>
      <c r="D83">
        <f>TWEPL!P83</f>
        <v>11.0558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82.89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928.86810720406243</v>
      </c>
      <c r="P83" s="36">
        <v>117.84451701931923</v>
      </c>
      <c r="Q83" s="36">
        <v>38.195607680809474</v>
      </c>
      <c r="R83" s="38">
        <v>0</v>
      </c>
      <c r="S83" s="38">
        <v>0</v>
      </c>
      <c r="T83" s="37">
        <f>SUMPRODUCT(LTA!J83:AN83,LTA!J$101:AN$101,LTA!J$103:AN$103)</f>
        <v>40.76</v>
      </c>
      <c r="U83" s="37">
        <f>SUMPRODUCT(LTA!J83:AN83,LTA!J$102:AN$102,LTA!J$103:AN$103)</f>
        <v>71.67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64.59</v>
      </c>
      <c r="Z83" s="34">
        <f>IEX!N83</f>
        <v>0</v>
      </c>
      <c r="AA83" s="75">
        <f>STOA!H83</f>
        <v>96.98</v>
      </c>
      <c r="AB83" s="75">
        <f>-STOA!N83</f>
        <v>-182.01</v>
      </c>
      <c r="AC83">
        <f t="shared" si="3"/>
        <v>14.301240680939362</v>
      </c>
      <c r="AD83">
        <f t="shared" si="4"/>
        <v>1222.2420185080905</v>
      </c>
      <c r="AE83">
        <f>'IDT-1'!B83</f>
        <v>0</v>
      </c>
      <c r="AF83" s="24"/>
      <c r="AG83">
        <f t="shared" si="5"/>
        <v>1222.2420185080905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-50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U83">
        <v>81</v>
      </c>
    </row>
    <row r="84" spans="1:47">
      <c r="A84" t="s">
        <v>126</v>
      </c>
      <c r="D84">
        <f>TWEPL!P84</f>
        <v>11.0558</v>
      </c>
      <c r="E84">
        <f>GT_NG!P84</f>
        <v>15.184893267651889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82.89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910.01056835630391</v>
      </c>
      <c r="P84" s="36">
        <v>117.84451701931923</v>
      </c>
      <c r="Q84" s="36">
        <v>38.195607680809474</v>
      </c>
      <c r="R84" s="38">
        <v>0</v>
      </c>
      <c r="S84" s="38">
        <v>0</v>
      </c>
      <c r="T84" s="37">
        <f>SUMPRODUCT(LTA!J84:AN84,LTA!J$101:AN$101,LTA!J$103:AN$103)</f>
        <v>40.379999999999995</v>
      </c>
      <c r="U84" s="37">
        <f>SUMPRODUCT(LTA!J84:AN84,LTA!J$102:AN$102,LTA!J$103:AN$103)</f>
        <v>72.45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57.84</v>
      </c>
      <c r="Z84" s="34">
        <f>IEX!N84</f>
        <v>0</v>
      </c>
      <c r="AA84" s="75">
        <f>STOA!H84</f>
        <v>96.98</v>
      </c>
      <c r="AB84" s="75">
        <f>-STOA!N84</f>
        <v>-182.01</v>
      </c>
      <c r="AC84">
        <f t="shared" si="3"/>
        <v>14.093648106598707</v>
      </c>
      <c r="AD84">
        <f t="shared" si="4"/>
        <v>1195.7277382174855</v>
      </c>
      <c r="AE84">
        <f>'IDT-1'!B84</f>
        <v>0</v>
      </c>
      <c r="AF84" s="24"/>
      <c r="AG84">
        <f t="shared" si="5"/>
        <v>1195.7277382174855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-51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U84">
        <v>82</v>
      </c>
    </row>
    <row r="85" spans="1:47">
      <c r="A85" t="s">
        <v>127</v>
      </c>
      <c r="D85">
        <f>TWEPL!P85</f>
        <v>11.0558</v>
      </c>
      <c r="E85">
        <f>GT_NG!P85</f>
        <v>15.184893267651889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82.89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876.56098924712421</v>
      </c>
      <c r="P85" s="36">
        <v>117.84451701931923</v>
      </c>
      <c r="Q85" s="36">
        <v>38.195607680809474</v>
      </c>
      <c r="R85" s="38">
        <v>0</v>
      </c>
      <c r="S85" s="38">
        <v>0</v>
      </c>
      <c r="T85" s="37">
        <f>SUMPRODUCT(LTA!J85:AN85,LTA!J$101:AN$101,LTA!J$103:AN$103)</f>
        <v>39.93</v>
      </c>
      <c r="U85" s="37">
        <f>SUMPRODUCT(LTA!J85:AN85,LTA!J$102:AN$102,LTA!J$103:AN$103)</f>
        <v>73.03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45.31</v>
      </c>
      <c r="Z85" s="34">
        <f>IEX!N85</f>
        <v>0</v>
      </c>
      <c r="AA85" s="75">
        <f>STOA!H85</f>
        <v>96.98</v>
      </c>
      <c r="AB85" s="75">
        <f>-STOA!N85</f>
        <v>-182.01</v>
      </c>
      <c r="AC85">
        <f t="shared" si="3"/>
        <v>13.361194175361147</v>
      </c>
      <c r="AD85">
        <f t="shared" si="4"/>
        <v>1191.6106130395435</v>
      </c>
      <c r="AE85">
        <f>'IDT-1'!B85</f>
        <v>0</v>
      </c>
      <c r="AF85" s="24"/>
      <c r="AG85">
        <f t="shared" si="5"/>
        <v>1191.6106130395435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U85">
        <v>83</v>
      </c>
    </row>
    <row r="86" spans="1:47">
      <c r="A86" t="s">
        <v>128</v>
      </c>
      <c r="D86">
        <f>TWEPL!P86</f>
        <v>10.76376</v>
      </c>
      <c r="E86">
        <f>GT_NG!P86</f>
        <v>15.184893267651889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82.89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845.55457486113278</v>
      </c>
      <c r="P86" s="36">
        <v>117.84451701931923</v>
      </c>
      <c r="Q86" s="36">
        <v>38.200000000000003</v>
      </c>
      <c r="R86" s="38">
        <v>0</v>
      </c>
      <c r="S86" s="38">
        <v>0</v>
      </c>
      <c r="T86" s="37">
        <f>SUMPRODUCT(LTA!J86:AN86,LTA!J$101:AN$101,LTA!J$103:AN$103)</f>
        <v>39.71</v>
      </c>
      <c r="U86" s="37">
        <f>SUMPRODUCT(LTA!J86:AN86,LTA!J$102:AN$102,LTA!J$103:AN$103)</f>
        <v>75.94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26.03</v>
      </c>
      <c r="Z86" s="34">
        <f>IEX!N86</f>
        <v>0</v>
      </c>
      <c r="AA86" s="75">
        <f>STOA!H86</f>
        <v>96.98</v>
      </c>
      <c r="AB86" s="75">
        <f>-STOA!N86</f>
        <v>-182.01</v>
      </c>
      <c r="AC86">
        <f t="shared" si="3"/>
        <v>12.874256476751132</v>
      </c>
      <c r="AD86">
        <f t="shared" si="4"/>
        <v>1154.2134886713529</v>
      </c>
      <c r="AE86">
        <f>'IDT-1'!B86</f>
        <v>0</v>
      </c>
      <c r="AF86" s="24"/>
      <c r="AG86">
        <f t="shared" si="5"/>
        <v>1154.2134886713529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U86">
        <v>84</v>
      </c>
    </row>
    <row r="87" spans="1:47">
      <c r="A87" t="s">
        <v>129</v>
      </c>
      <c r="D87">
        <f>TWEPL!P87</f>
        <v>10.76376</v>
      </c>
      <c r="E87">
        <f>GT_NG!P87</f>
        <v>15.184893267651889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823.95225465964063</v>
      </c>
      <c r="P87" s="36">
        <v>117.84451701931923</v>
      </c>
      <c r="Q87" s="36">
        <v>38.200000000000003</v>
      </c>
      <c r="R87" s="38">
        <v>0</v>
      </c>
      <c r="S87" s="38">
        <v>0</v>
      </c>
      <c r="T87" s="37">
        <f>SUMPRODUCT(LTA!J87:AN87,LTA!J$101:AN$101,LTA!J$103:AN$103)</f>
        <v>37.739999999999995</v>
      </c>
      <c r="U87" s="37">
        <f>SUMPRODUCT(LTA!J87:AN87,LTA!J$102:AN$102,LTA!J$103:AN$103)</f>
        <v>75.47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96.98</v>
      </c>
      <c r="AB87" s="75">
        <f>-STOA!N87</f>
        <v>-182.01</v>
      </c>
      <c r="AC87">
        <f t="shared" si="3"/>
        <v>12.730461659990407</v>
      </c>
      <c r="AD87">
        <f t="shared" si="4"/>
        <v>1137.2388529213606</v>
      </c>
      <c r="AE87">
        <f>'IDT-1'!B87</f>
        <v>0</v>
      </c>
      <c r="AF87" s="24"/>
      <c r="AG87">
        <f t="shared" si="5"/>
        <v>1137.2388529213606</v>
      </c>
      <c r="AI87" s="34">
        <f>PXIL!H87</f>
        <v>0</v>
      </c>
      <c r="AJ87" s="34">
        <f>PXIL!N87</f>
        <v>0</v>
      </c>
      <c r="AK87" s="34">
        <f>RTM_IEX!H87</f>
        <v>31.82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U87">
        <v>85</v>
      </c>
    </row>
    <row r="88" spans="1:47">
      <c r="A88" t="s">
        <v>130</v>
      </c>
      <c r="D88">
        <f>TWEPL!P88</f>
        <v>10.76376</v>
      </c>
      <c r="E88">
        <f>GT_NG!P88</f>
        <v>15.184893267651889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804.48874708102915</v>
      </c>
      <c r="P88" s="36">
        <v>117.83999999999999</v>
      </c>
      <c r="Q88" s="36">
        <v>38.200000000000003</v>
      </c>
      <c r="R88" s="38">
        <v>0</v>
      </c>
      <c r="S88" s="38">
        <v>0</v>
      </c>
      <c r="T88" s="37">
        <f>SUMPRODUCT(LTA!J88:AN88,LTA!J$101:AN$101,LTA!J$103:AN$103)</f>
        <v>37.17</v>
      </c>
      <c r="U88" s="37">
        <f>SUMPRODUCT(LTA!J88:AN88,LTA!J$102:AN$102,LTA!J$103:AN$103)</f>
        <v>73.88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96.98</v>
      </c>
      <c r="AB88" s="75">
        <f>-STOA!N88</f>
        <v>-182.01</v>
      </c>
      <c r="AC88">
        <f t="shared" si="3"/>
        <v>12.532574253367788</v>
      </c>
      <c r="AD88">
        <f t="shared" si="4"/>
        <v>1113.8787157300526</v>
      </c>
      <c r="AE88">
        <f>'IDT-1'!B88</f>
        <v>0</v>
      </c>
      <c r="AF88" s="24"/>
      <c r="AG88">
        <f t="shared" si="5"/>
        <v>1113.8787157300526</v>
      </c>
      <c r="AI88" s="34">
        <f>PXIL!H88</f>
        <v>0</v>
      </c>
      <c r="AJ88" s="34">
        <f>PXIL!N88</f>
        <v>0</v>
      </c>
      <c r="AK88" s="34">
        <f>RTM_IEX!H88</f>
        <v>29.89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U88">
        <v>86</v>
      </c>
    </row>
    <row r="89" spans="1:47">
      <c r="A89" t="s">
        <v>131</v>
      </c>
      <c r="D89">
        <f>TWEPL!P89</f>
        <v>10.76376</v>
      </c>
      <c r="E89">
        <f>GT_NG!P89</f>
        <v>15.184893267651889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767.04839953053272</v>
      </c>
      <c r="P89" s="36">
        <v>117.83999999999999</v>
      </c>
      <c r="Q89" s="36">
        <v>38.200000000000003</v>
      </c>
      <c r="R89" s="38">
        <v>0</v>
      </c>
      <c r="S89" s="38">
        <v>0</v>
      </c>
      <c r="T89" s="37">
        <f>SUMPRODUCT(LTA!J89:AN89,LTA!J$101:AN$101,LTA!J$103:AN$103)</f>
        <v>36.11</v>
      </c>
      <c r="U89" s="37">
        <f>SUMPRODUCT(LTA!J89:AN89,LTA!J$102:AN$102,LTA!J$103:AN$103)</f>
        <v>70.22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96.98</v>
      </c>
      <c r="AB89" s="75">
        <f>-STOA!N89</f>
        <v>-182.01</v>
      </c>
      <c r="AC89">
        <f t="shared" si="3"/>
        <v>12.056963333943616</v>
      </c>
      <c r="AD89">
        <f t="shared" si="4"/>
        <v>1057.7339790989799</v>
      </c>
      <c r="AE89">
        <f>'IDT-1'!B89</f>
        <v>0</v>
      </c>
      <c r="AF89" s="24"/>
      <c r="AG89">
        <f t="shared" si="5"/>
        <v>1057.7339790989799</v>
      </c>
      <c r="AI89" s="34">
        <f>PXIL!H89</f>
        <v>0</v>
      </c>
      <c r="AJ89" s="34">
        <f>PXIL!N89</f>
        <v>0</v>
      </c>
      <c r="AK89" s="34">
        <f>RTM_IEX!H89</f>
        <v>15.43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U89">
        <v>87</v>
      </c>
    </row>
    <row r="90" spans="1:47">
      <c r="A90" t="s">
        <v>132</v>
      </c>
      <c r="D90">
        <f>TWEPL!P90</f>
        <v>10.76376</v>
      </c>
      <c r="E90">
        <f>GT_NG!P90</f>
        <v>15.184893267651889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737.66210501143371</v>
      </c>
      <c r="P90" s="36">
        <v>117.83999999999999</v>
      </c>
      <c r="Q90" s="36">
        <v>38.200000000000003</v>
      </c>
      <c r="R90" s="38">
        <v>0</v>
      </c>
      <c r="S90" s="38">
        <v>0</v>
      </c>
      <c r="T90" s="37">
        <f>SUMPRODUCT(LTA!J90:AN90,LTA!J$101:AN$101,LTA!J$103:AN$103)</f>
        <v>35.64</v>
      </c>
      <c r="U90" s="37">
        <f>SUMPRODUCT(LTA!J90:AN90,LTA!J$102:AN$102,LTA!J$103:AN$103)</f>
        <v>68.319999999999993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96.98</v>
      </c>
      <c r="AB90" s="75">
        <f>-STOA!N90</f>
        <v>-182.01</v>
      </c>
      <c r="AC90">
        <f t="shared" si="3"/>
        <v>11.806338459983186</v>
      </c>
      <c r="AD90">
        <f t="shared" si="4"/>
        <v>1028.1483094538414</v>
      </c>
      <c r="AE90">
        <f>'IDT-1'!B90</f>
        <v>0</v>
      </c>
      <c r="AF90" s="24"/>
      <c r="AG90">
        <f t="shared" si="5"/>
        <v>1028.1483094538414</v>
      </c>
      <c r="AI90" s="34">
        <f>PXIL!H90</f>
        <v>0</v>
      </c>
      <c r="AJ90" s="34">
        <f>PXIL!N90</f>
        <v>0</v>
      </c>
      <c r="AK90" s="34">
        <f>RTM_IEX!H90</f>
        <v>17.350000000000001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U90">
        <v>88</v>
      </c>
    </row>
    <row r="91" spans="1:47">
      <c r="A91" t="s">
        <v>133</v>
      </c>
      <c r="D91">
        <f>TWEPL!P91</f>
        <v>10.76376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752.79532712591003</v>
      </c>
      <c r="P91" s="36">
        <v>117.84574101140018</v>
      </c>
      <c r="Q91" s="36">
        <v>38.200000000000003</v>
      </c>
      <c r="R91" s="38">
        <v>0</v>
      </c>
      <c r="S91" s="38">
        <v>0</v>
      </c>
      <c r="T91" s="37">
        <f>SUMPRODUCT(LTA!J91:AN91,LTA!J$101:AN$101,LTA!J$103:AN$103)</f>
        <v>57.459999999999994</v>
      </c>
      <c r="U91" s="37">
        <f>SUMPRODUCT(LTA!J91:AN91,LTA!J$102:AN$102,LTA!J$103:AN$103)</f>
        <v>69.27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96.98</v>
      </c>
      <c r="AB91" s="75">
        <f>-STOA!N91</f>
        <v>-236.5</v>
      </c>
      <c r="AC91">
        <f t="shared" si="3"/>
        <v>12.736511540414124</v>
      </c>
      <c r="AD91">
        <f t="shared" si="4"/>
        <v>1028.5114335164742</v>
      </c>
      <c r="AE91">
        <f>'IDT-1'!B91</f>
        <v>0</v>
      </c>
      <c r="AF91" s="24"/>
      <c r="AG91">
        <f t="shared" si="5"/>
        <v>1028.5114335164742</v>
      </c>
      <c r="AI91" s="34">
        <f>PXIL!H91</f>
        <v>0</v>
      </c>
      <c r="AJ91" s="34">
        <f>PXIL!N91</f>
        <v>0</v>
      </c>
      <c r="AK91" s="34">
        <f>RTM_IEX!H91</f>
        <v>34.71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U91">
        <v>89</v>
      </c>
    </row>
    <row r="92" spans="1:47">
      <c r="A92" t="s">
        <v>134</v>
      </c>
      <c r="D92">
        <f>TWEPL!P92</f>
        <v>10.76376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729.64423248988317</v>
      </c>
      <c r="P92" s="36">
        <v>117.84574101140018</v>
      </c>
      <c r="Q92" s="36">
        <v>38.200000000000003</v>
      </c>
      <c r="R92" s="38">
        <v>0</v>
      </c>
      <c r="S92" s="38">
        <v>0</v>
      </c>
      <c r="T92" s="37">
        <f>SUMPRODUCT(LTA!J92:AN92,LTA!J$101:AN$101,LTA!J$103:AN$103)</f>
        <v>56.790000000000006</v>
      </c>
      <c r="U92" s="37">
        <f>SUMPRODUCT(LTA!J92:AN92,LTA!J$102:AN$102,LTA!J$103:AN$103)</f>
        <v>70.87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96.98</v>
      </c>
      <c r="AB92" s="75">
        <f>-STOA!N92</f>
        <v>-236.5</v>
      </c>
      <c r="AC92">
        <f t="shared" si="3"/>
        <v>12.460730345471497</v>
      </c>
      <c r="AD92">
        <f t="shared" si="4"/>
        <v>995.95612007538966</v>
      </c>
      <c r="AE92">
        <f>'IDT-1'!B92</f>
        <v>0</v>
      </c>
      <c r="AF92" s="24"/>
      <c r="AG92">
        <f t="shared" si="5"/>
        <v>995.95612007538966</v>
      </c>
      <c r="AI92" s="34">
        <f>PXIL!H92</f>
        <v>0</v>
      </c>
      <c r="AJ92" s="34">
        <f>PXIL!N92</f>
        <v>0</v>
      </c>
      <c r="AK92" s="34">
        <f>RTM_IEX!H92</f>
        <v>24.1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U92">
        <v>90</v>
      </c>
    </row>
    <row r="93" spans="1:47">
      <c r="A93" t="s">
        <v>135</v>
      </c>
      <c r="D93">
        <f>TWEPL!P93</f>
        <v>10.76376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700.72168879889159</v>
      </c>
      <c r="P93" s="36">
        <v>117.84574101140018</v>
      </c>
      <c r="Q93" s="36">
        <v>38.200000000000003</v>
      </c>
      <c r="R93" s="38">
        <v>0</v>
      </c>
      <c r="S93" s="38">
        <v>0</v>
      </c>
      <c r="T93" s="37">
        <f>SUMPRODUCT(LTA!J93:AN93,LTA!J$101:AN$101,LTA!J$103:AN$103)</f>
        <v>55.790000000000006</v>
      </c>
      <c r="U93" s="37">
        <f>SUMPRODUCT(LTA!J93:AN93,LTA!J$102:AN$102,LTA!J$103:AN$103)</f>
        <v>71.819999999999993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96.98</v>
      </c>
      <c r="AB93" s="75">
        <f>-STOA!N93</f>
        <v>-236.5</v>
      </c>
      <c r="AC93">
        <f t="shared" si="3"/>
        <v>12.427948978467169</v>
      </c>
      <c r="AD93">
        <f t="shared" si="4"/>
        <v>992.08635775140249</v>
      </c>
      <c r="AE93">
        <f>'IDT-1'!B93</f>
        <v>0</v>
      </c>
      <c r="AF93" s="24"/>
      <c r="AG93">
        <f t="shared" si="5"/>
        <v>992.08635775140249</v>
      </c>
      <c r="AI93" s="34">
        <f>PXIL!H93</f>
        <v>0</v>
      </c>
      <c r="AJ93" s="34">
        <f>PXIL!N93</f>
        <v>0</v>
      </c>
      <c r="AK93" s="34">
        <f>RTM_IEX!H93</f>
        <v>49.17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U93">
        <v>91</v>
      </c>
    </row>
    <row r="94" spans="1:47">
      <c r="A94" t="s">
        <v>136</v>
      </c>
      <c r="D94">
        <f>TWEPL!P94</f>
        <v>10.76376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671.46184236761485</v>
      </c>
      <c r="P94" s="36">
        <v>117.84574101140018</v>
      </c>
      <c r="Q94" s="36">
        <v>38.200000000000003</v>
      </c>
      <c r="R94" s="38">
        <v>0</v>
      </c>
      <c r="S94" s="38">
        <v>0</v>
      </c>
      <c r="T94" s="37">
        <f>SUMPRODUCT(LTA!J94:AN94,LTA!J$101:AN$101,LTA!J$103:AN$103)</f>
        <v>53.55</v>
      </c>
      <c r="U94" s="37">
        <f>SUMPRODUCT(LTA!J94:AN94,LTA!J$102:AN$102,LTA!J$103:AN$103)</f>
        <v>72.06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96.98</v>
      </c>
      <c r="AB94" s="75">
        <f>-STOA!N94</f>
        <v>-236.5</v>
      </c>
      <c r="AC94">
        <f t="shared" si="3"/>
        <v>12.189726268444444</v>
      </c>
      <c r="AD94">
        <f t="shared" si="4"/>
        <v>963.96473403014841</v>
      </c>
      <c r="AE94">
        <f>'IDT-1'!B94</f>
        <v>0</v>
      </c>
      <c r="AF94" s="24"/>
      <c r="AG94">
        <f t="shared" si="5"/>
        <v>963.96473403014841</v>
      </c>
      <c r="AI94" s="34">
        <f>PXIL!H94</f>
        <v>0</v>
      </c>
      <c r="AJ94" s="34">
        <f>PXIL!N94</f>
        <v>0</v>
      </c>
      <c r="AK94" s="34">
        <f>RTM_IEX!H94</f>
        <v>52.07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U94">
        <v>92</v>
      </c>
    </row>
    <row r="95" spans="1:47">
      <c r="A95" t="s">
        <v>137</v>
      </c>
      <c r="D95">
        <f>TWEPL!P95</f>
        <v>10.76376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641.36671738767404</v>
      </c>
      <c r="P95" s="36">
        <v>117.84574101140018</v>
      </c>
      <c r="Q95" s="36">
        <v>19.28</v>
      </c>
      <c r="R95" s="38">
        <v>0</v>
      </c>
      <c r="S95" s="38">
        <v>0</v>
      </c>
      <c r="T95" s="37">
        <f>SUMPRODUCT(LTA!J95:AN95,LTA!J$101:AN$101,LTA!J$103:AN$103)</f>
        <v>50.769999999999996</v>
      </c>
      <c r="U95" s="37">
        <f>SUMPRODUCT(LTA!J95:AN95,LTA!J$102:AN$102,LTA!J$103:AN$103)</f>
        <v>73.460000000000008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96.98</v>
      </c>
      <c r="AB95" s="75">
        <f>-STOA!N95</f>
        <v>-181.5</v>
      </c>
      <c r="AC95">
        <f t="shared" si="3"/>
        <v>10.863105543744043</v>
      </c>
      <c r="AD95">
        <f t="shared" si="4"/>
        <v>917.82622977490814</v>
      </c>
      <c r="AE95">
        <f>'IDT-1'!B95</f>
        <v>0</v>
      </c>
      <c r="AF95" s="24"/>
      <c r="AG95">
        <f t="shared" si="5"/>
        <v>917.82622977490814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U95">
        <v>93</v>
      </c>
    </row>
    <row r="96" spans="1:47">
      <c r="A96" t="s">
        <v>138</v>
      </c>
      <c r="D96">
        <f>TWEPL!P96</f>
        <v>10.76376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625.79648241311236</v>
      </c>
      <c r="P96" s="36">
        <v>117.84574101140018</v>
      </c>
      <c r="Q96" s="36">
        <v>14.464545740333229</v>
      </c>
      <c r="R96" s="38">
        <v>0</v>
      </c>
      <c r="S96" s="38">
        <v>0</v>
      </c>
      <c r="T96" s="37">
        <f>SUMPRODUCT(LTA!J96:AN96,LTA!J$101:AN$101,LTA!J$103:AN$103)</f>
        <v>47.459999999999994</v>
      </c>
      <c r="U96" s="37">
        <f>SUMPRODUCT(LTA!J96:AN96,LTA!J$102:AN$102,LTA!J$103:AN$103)</f>
        <v>74.67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96.98</v>
      </c>
      <c r="AB96" s="75">
        <f>-STOA!N96</f>
        <v>-181.5</v>
      </c>
      <c r="AC96">
        <f t="shared" si="3"/>
        <v>10.674225754176522</v>
      </c>
      <c r="AD96">
        <f t="shared" si="4"/>
        <v>895.52942033024704</v>
      </c>
      <c r="AE96">
        <f>'IDT-1'!B96</f>
        <v>0</v>
      </c>
      <c r="AF96" s="24"/>
      <c r="AG96">
        <f t="shared" si="5"/>
        <v>895.52942033024704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U96">
        <v>94</v>
      </c>
    </row>
    <row r="97" spans="1:47">
      <c r="A97" t="s">
        <v>139</v>
      </c>
      <c r="D97">
        <f>TWEPL!P97</f>
        <v>10.76376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633.3184871723206</v>
      </c>
      <c r="P97" s="36">
        <v>90</v>
      </c>
      <c r="Q97" s="36">
        <v>14.464545740333229</v>
      </c>
      <c r="R97" s="38">
        <v>0</v>
      </c>
      <c r="S97" s="38">
        <v>0</v>
      </c>
      <c r="T97" s="37">
        <f>SUMPRODUCT(LTA!J97:AN97,LTA!J$101:AN$101,LTA!J$103:AN$103)</f>
        <v>42.459999999999994</v>
      </c>
      <c r="U97" s="37">
        <f>SUMPRODUCT(LTA!J97:AN97,LTA!J$102:AN$102,LTA!J$103:AN$103)</f>
        <v>72.900000000000006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96.98</v>
      </c>
      <c r="AB97" s="75">
        <f>-STOA!N97</f>
        <v>-181.5</v>
      </c>
      <c r="AC97">
        <f t="shared" si="3"/>
        <v>10.556763420081671</v>
      </c>
      <c r="AD97">
        <f t="shared" si="4"/>
        <v>855.55314641215011</v>
      </c>
      <c r="AE97">
        <f>'IDT-1'!B97</f>
        <v>0</v>
      </c>
      <c r="AF97" s="24"/>
      <c r="AG97">
        <f t="shared" si="5"/>
        <v>855.55314641215011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-13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U97">
        <v>95</v>
      </c>
    </row>
    <row r="98" spans="1:47">
      <c r="A98" t="s">
        <v>140</v>
      </c>
      <c r="D98">
        <f>TWEPL!P98</f>
        <v>10.76376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639.38595444600116</v>
      </c>
      <c r="P98" s="36">
        <v>59.379999999999995</v>
      </c>
      <c r="Q98" s="36">
        <v>14.464545740333229</v>
      </c>
      <c r="R98" s="38">
        <v>0</v>
      </c>
      <c r="S98" s="38">
        <v>0</v>
      </c>
      <c r="T98" s="37">
        <f>SUMPRODUCT(LTA!J98:AN98,LTA!J$101:AN$101,LTA!J$103:AN$103)</f>
        <v>40.67</v>
      </c>
      <c r="U98" s="37">
        <f>SUMPRODUCT(LTA!J98:AN98,LTA!J$102:AN$102,LTA!J$103:AN$103)</f>
        <v>72.11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96.98</v>
      </c>
      <c r="AB98" s="75">
        <f>-STOA!N98</f>
        <v>-181.5</v>
      </c>
      <c r="AC98">
        <f t="shared" si="3"/>
        <v>10.337321302905474</v>
      </c>
      <c r="AD98">
        <f t="shared" si="4"/>
        <v>827.6400558030067</v>
      </c>
      <c r="AE98">
        <f>'IDT-1'!B98</f>
        <v>0</v>
      </c>
      <c r="AF98" s="24"/>
      <c r="AG98">
        <f t="shared" si="5"/>
        <v>827.6400558030067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-14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0.26272126999999978</v>
      </c>
      <c r="E99">
        <f t="shared" si="6"/>
        <v>0.37234258039217233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1.9968605154636885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18.045105417072417</v>
      </c>
      <c r="P99" s="36">
        <f t="shared" si="6"/>
        <v>2.495337678894078</v>
      </c>
      <c r="Q99" s="36">
        <f t="shared" si="6"/>
        <v>0.75866607558399146</v>
      </c>
      <c r="R99" s="38">
        <f t="shared" si="6"/>
        <v>0.43019500033782643</v>
      </c>
      <c r="S99" s="38">
        <f t="shared" si="6"/>
        <v>0</v>
      </c>
      <c r="T99" s="37">
        <f t="shared" si="6"/>
        <v>2.3412099999999998</v>
      </c>
      <c r="U99" s="37">
        <f t="shared" si="6"/>
        <v>1.6214400000000004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0.43773250000000002</v>
      </c>
      <c r="Z99" s="34">
        <f t="shared" si="6"/>
        <v>0</v>
      </c>
      <c r="AA99" s="75">
        <f t="shared" si="6"/>
        <v>2.3297599999999958</v>
      </c>
      <c r="AB99" s="75">
        <f t="shared" si="6"/>
        <v>-4.4269599999999993</v>
      </c>
      <c r="AC99">
        <f t="shared" si="6"/>
        <v>0.3145059894520249</v>
      </c>
      <c r="AD99">
        <f t="shared" si="6"/>
        <v>27.196380048292152</v>
      </c>
      <c r="AE99">
        <f t="shared" si="6"/>
        <v>0</v>
      </c>
      <c r="AG99">
        <f t="shared" si="6"/>
        <v>27.196380048292152</v>
      </c>
      <c r="AI99">
        <f t="shared" si="6"/>
        <v>0</v>
      </c>
      <c r="AJ99">
        <f t="shared" si="6"/>
        <v>0</v>
      </c>
      <c r="AK99">
        <f t="shared" si="6"/>
        <v>1.3637250000000001</v>
      </c>
      <c r="AL99">
        <f t="shared" si="6"/>
        <v>-0.51724999999999999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399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400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45257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45257</v>
      </c>
      <c r="B1" s="224"/>
      <c r="C1" s="224"/>
      <c r="D1" s="229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372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6.0657999999999994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612.95597749936269</v>
      </c>
      <c r="P3" s="36">
        <v>31.812920223997057</v>
      </c>
      <c r="Q3" s="36">
        <v>9.6430304935554858</v>
      </c>
      <c r="R3" s="38">
        <v>0</v>
      </c>
      <c r="S3" s="38">
        <v>0</v>
      </c>
      <c r="T3" s="37">
        <f>SUMPRODUCT(LTA!J3:AN3,LTA!J$101:AN$101,LTA!J$104:AN$104)</f>
        <v>36.770000000000003</v>
      </c>
      <c r="U3" s="37">
        <f>SUMPRODUCT(LTA!J3:AN3,LTA!J$102:AN$102,LTA!J$104:AN$104)</f>
        <v>58.2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-45</v>
      </c>
      <c r="AA3" s="75">
        <f>STOA!I3</f>
        <v>0</v>
      </c>
      <c r="AB3" s="75">
        <f>-STOA!O3</f>
        <v>-384.17</v>
      </c>
      <c r="AC3">
        <f>SUMIF(B3:AB3,"&gt;0")*$AC$2-SUMIF(B3:AB3,"&lt;0")*($AC$2/(1-$AC$2))+SUMIF(AI3:AR3,"&gt;0")*$AC$2-SUMIF(AI3:AR3,"&lt;0")*($AC$2/(1-$AC$2))</f>
        <v>10.461708999907573</v>
      </c>
      <c r="AD3">
        <f>SUM(B3:AB3,AI3:AR3)-AC3</f>
        <v>373.00427184734633</v>
      </c>
      <c r="AE3">
        <f>'IDT-1'!C3</f>
        <v>0</v>
      </c>
      <c r="AF3" s="24"/>
      <c r="AG3">
        <f>SUM(AD3:AF3)</f>
        <v>373.00427184734633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605.24445417117897</v>
      </c>
      <c r="P4" s="36">
        <v>31.812920223997057</v>
      </c>
      <c r="Q4" s="36">
        <v>9.6430304935554858</v>
      </c>
      <c r="R4" s="38">
        <v>0</v>
      </c>
      <c r="S4" s="38">
        <v>0</v>
      </c>
      <c r="T4" s="37">
        <f>SUMPRODUCT(LTA!J4:AN4,LTA!J$101:AN$101,LTA!J$104:AN$104)</f>
        <v>36.700000000000003</v>
      </c>
      <c r="U4" s="37">
        <f>SUMPRODUCT(LTA!J4:AN4,LTA!J$102:AN$102,LTA!J$104:AN$104)</f>
        <v>58.2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-44</v>
      </c>
      <c r="AA4" s="75">
        <f>STOA!I4</f>
        <v>0</v>
      </c>
      <c r="AB4" s="75">
        <f>-STOA!O4</f>
        <v>-384.17</v>
      </c>
      <c r="AC4">
        <f t="shared" ref="AC4:AC67" si="0">SUMIF(B4:AB4,"&gt;0")*$AC$2-SUMIF(B4:AB4,"&lt;0")*($AC$2/(1-$AC$2))+SUMIF(AI4:AR4,"&gt;0")*$AC$2-SUMIF(AI4:AR4,"&lt;0")*($AC$2/(1-$AC$2))</f>
        <v>10.387873046225941</v>
      </c>
      <c r="AD4">
        <f t="shared" ref="AD4:AD67" si="1">SUM(B4:AB4,AI4:AR4)-AC4</f>
        <v>366.2965844728443</v>
      </c>
      <c r="AE4">
        <f>'IDT-1'!C4</f>
        <v>0</v>
      </c>
      <c r="AF4" s="24"/>
      <c r="AG4">
        <f t="shared" ref="AG4:AG67" si="2">SUM(AD4:AF4)</f>
        <v>366.2965844728443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617.41298202508676</v>
      </c>
      <c r="P5" s="36">
        <v>31.812920223997057</v>
      </c>
      <c r="Q5" s="36">
        <v>9.6430304935554858</v>
      </c>
      <c r="R5" s="38">
        <v>0</v>
      </c>
      <c r="S5" s="38">
        <v>0</v>
      </c>
      <c r="T5" s="37">
        <f>SUMPRODUCT(LTA!J5:AN5,LTA!J$101:AN$101,LTA!J$104:AN$104)</f>
        <v>36.64</v>
      </c>
      <c r="U5" s="37">
        <f>SUMPRODUCT(LTA!J5:AN5,LTA!J$102:AN$102,LTA!J$104:AN$104)</f>
        <v>58.2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-49</v>
      </c>
      <c r="AA5" s="75">
        <f>STOA!I5</f>
        <v>0</v>
      </c>
      <c r="AB5" s="75">
        <f>-STOA!O5</f>
        <v>-384.17</v>
      </c>
      <c r="AC5">
        <f t="shared" si="0"/>
        <v>10.531940468823212</v>
      </c>
      <c r="AD5">
        <f t="shared" si="1"/>
        <v>373.26104490415474</v>
      </c>
      <c r="AE5">
        <f>'IDT-1'!C5</f>
        <v>0</v>
      </c>
      <c r="AF5" s="24"/>
      <c r="AG5">
        <f t="shared" si="2"/>
        <v>373.26104490415474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617.41298202508676</v>
      </c>
      <c r="P6" s="36">
        <v>31.812920223997057</v>
      </c>
      <c r="Q6" s="36">
        <v>9.6430304935554858</v>
      </c>
      <c r="R6" s="38">
        <v>0</v>
      </c>
      <c r="S6" s="38">
        <v>0</v>
      </c>
      <c r="T6" s="37">
        <f>SUMPRODUCT(LTA!J6:AN6,LTA!J$101:AN$101,LTA!J$104:AN$104)</f>
        <v>36.549999999999997</v>
      </c>
      <c r="U6" s="37">
        <f>SUMPRODUCT(LTA!J6:AN6,LTA!J$102:AN$102,LTA!J$104:AN$104)</f>
        <v>58.2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-64</v>
      </c>
      <c r="AA6" s="75">
        <f>STOA!I6</f>
        <v>0</v>
      </c>
      <c r="AB6" s="75">
        <f>-STOA!O6</f>
        <v>-384.17</v>
      </c>
      <c r="AC6">
        <f t="shared" si="0"/>
        <v>10.658251834696548</v>
      </c>
      <c r="AD6">
        <f t="shared" si="1"/>
        <v>358.04473353828138</v>
      </c>
      <c r="AE6">
        <f>'IDT-1'!C6</f>
        <v>0</v>
      </c>
      <c r="AF6" s="24"/>
      <c r="AG6">
        <f t="shared" si="2"/>
        <v>358.04473353828138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605.76396501931674</v>
      </c>
      <c r="P7" s="36">
        <v>31.812920223997057</v>
      </c>
      <c r="Q7" s="36">
        <v>9.6430304935554858</v>
      </c>
      <c r="R7" s="38">
        <v>0</v>
      </c>
      <c r="S7" s="38">
        <v>0</v>
      </c>
      <c r="T7" s="37">
        <f>SUMPRODUCT(LTA!J7:AN7,LTA!J$101:AN$101,LTA!J$104:AN$104)</f>
        <v>19.149999999999999</v>
      </c>
      <c r="U7" s="37">
        <f>SUMPRODUCT(LTA!J7:AN7,LTA!J$102:AN$102,LTA!J$104:AN$104)</f>
        <v>58.2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-74</v>
      </c>
      <c r="AA7" s="75">
        <f>STOA!I7</f>
        <v>0</v>
      </c>
      <c r="AB7" s="75">
        <f>-STOA!O7</f>
        <v>-384.17</v>
      </c>
      <c r="AC7">
        <f t="shared" si="0"/>
        <v>10.49895166909697</v>
      </c>
      <c r="AD7">
        <f t="shared" si="1"/>
        <v>319.15501669811096</v>
      </c>
      <c r="AE7">
        <f>'IDT-1'!C7</f>
        <v>0</v>
      </c>
      <c r="AF7" s="24"/>
      <c r="AG7">
        <f t="shared" si="2"/>
        <v>319.15501669811096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602.91890591931679</v>
      </c>
      <c r="P8" s="36">
        <v>31.812920223997057</v>
      </c>
      <c r="Q8" s="36">
        <v>9.6430304935554858</v>
      </c>
      <c r="R8" s="38">
        <v>0</v>
      </c>
      <c r="S8" s="38">
        <v>0</v>
      </c>
      <c r="T8" s="37">
        <f>SUMPRODUCT(LTA!J8:AN8,LTA!J$101:AN$101,LTA!J$104:AN$104)</f>
        <v>19.7</v>
      </c>
      <c r="U8" s="37">
        <f>SUMPRODUCT(LTA!J8:AN8,LTA!J$102:AN$102,LTA!J$104:AN$104)</f>
        <v>55.830000000000005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-79</v>
      </c>
      <c r="AA8" s="75">
        <f>STOA!I8</f>
        <v>0</v>
      </c>
      <c r="AB8" s="75">
        <f>-STOA!O8</f>
        <v>-384.17</v>
      </c>
      <c r="AC8">
        <f t="shared" si="0"/>
        <v>10.502120961281417</v>
      </c>
      <c r="AD8">
        <f t="shared" si="1"/>
        <v>309.48678830592661</v>
      </c>
      <c r="AE8">
        <f>'IDT-1'!C8</f>
        <v>0</v>
      </c>
      <c r="AF8" s="24"/>
      <c r="AG8">
        <f t="shared" si="2"/>
        <v>309.48678830592661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584.24587744598227</v>
      </c>
      <c r="P9" s="36">
        <v>31.812920223997057</v>
      </c>
      <c r="Q9" s="36">
        <v>9.6430304935554858</v>
      </c>
      <c r="R9" s="38">
        <v>0</v>
      </c>
      <c r="S9" s="38">
        <v>0</v>
      </c>
      <c r="T9" s="37">
        <f>SUMPRODUCT(LTA!J9:AN9,LTA!J$101:AN$101,LTA!J$104:AN$104)</f>
        <v>19.54</v>
      </c>
      <c r="U9" s="37">
        <f>SUMPRODUCT(LTA!J9:AN9,LTA!J$102:AN$102,LTA!J$104:AN$104)</f>
        <v>55.930000000000007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-79</v>
      </c>
      <c r="AA9" s="75">
        <f>STOA!I9</f>
        <v>0</v>
      </c>
      <c r="AB9" s="75">
        <f>-STOA!O9</f>
        <v>-384.17</v>
      </c>
      <c r="AC9">
        <f t="shared" si="0"/>
        <v>10.344763522105405</v>
      </c>
      <c r="AD9">
        <f t="shared" si="1"/>
        <v>290.91111727176798</v>
      </c>
      <c r="AE9">
        <f>'IDT-1'!C9</f>
        <v>0</v>
      </c>
      <c r="AF9" s="24"/>
      <c r="AG9">
        <f t="shared" si="2"/>
        <v>290.91111727176798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584.24587744598227</v>
      </c>
      <c r="P10" s="36">
        <v>31.812920223997057</v>
      </c>
      <c r="Q10" s="36">
        <v>9.6430304935554858</v>
      </c>
      <c r="R10" s="38">
        <v>0</v>
      </c>
      <c r="S10" s="38">
        <v>0</v>
      </c>
      <c r="T10" s="37">
        <f>SUMPRODUCT(LTA!J10:AN10,LTA!J$101:AN$101,LTA!J$104:AN$104)</f>
        <v>18.14</v>
      </c>
      <c r="U10" s="37">
        <f>SUMPRODUCT(LTA!J10:AN10,LTA!J$102:AN$102,LTA!J$104:AN$104)</f>
        <v>56.03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-69</v>
      </c>
      <c r="AA10" s="75">
        <f>STOA!I10</f>
        <v>0</v>
      </c>
      <c r="AB10" s="75">
        <f>-STOA!O10</f>
        <v>-384.17</v>
      </c>
      <c r="AC10">
        <f t="shared" si="0"/>
        <v>10.249131944856515</v>
      </c>
      <c r="AD10">
        <f t="shared" si="1"/>
        <v>299.70674884901689</v>
      </c>
      <c r="AE10">
        <f>'IDT-1'!C10</f>
        <v>0</v>
      </c>
      <c r="AF10" s="24"/>
      <c r="AG10">
        <f t="shared" si="2"/>
        <v>299.70674884901689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581.95410481096064</v>
      </c>
      <c r="P11" s="36">
        <v>31.812920223997057</v>
      </c>
      <c r="Q11" s="36">
        <v>9.6430304935554858</v>
      </c>
      <c r="R11" s="38">
        <v>0</v>
      </c>
      <c r="S11" s="38">
        <v>0</v>
      </c>
      <c r="T11" s="37">
        <f>SUMPRODUCT(LTA!J11:AN11,LTA!J$101:AN$101,LTA!J$104:AN$104)</f>
        <v>18.440000000000001</v>
      </c>
      <c r="U11" s="37">
        <f>SUMPRODUCT(LTA!J11:AN11,LTA!J$102:AN$102,LTA!J$104:AN$104)</f>
        <v>56.06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-69</v>
      </c>
      <c r="AA11" s="75">
        <f>STOA!I11</f>
        <v>0</v>
      </c>
      <c r="AB11" s="75">
        <f>-STOA!O11</f>
        <v>-384.17</v>
      </c>
      <c r="AC11">
        <f t="shared" si="0"/>
        <v>10.232653054722334</v>
      </c>
      <c r="AD11">
        <f t="shared" si="1"/>
        <v>297.76145510412948</v>
      </c>
      <c r="AE11">
        <f>'IDT-1'!C11</f>
        <v>0</v>
      </c>
      <c r="AF11" s="24"/>
      <c r="AG11">
        <f t="shared" si="2"/>
        <v>297.76145510412948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581.95410481096064</v>
      </c>
      <c r="P12" s="36">
        <v>31.812920223997057</v>
      </c>
      <c r="Q12" s="36">
        <v>9.6430304935554858</v>
      </c>
      <c r="R12" s="38">
        <v>0</v>
      </c>
      <c r="S12" s="38">
        <v>0</v>
      </c>
      <c r="T12" s="37">
        <f>SUMPRODUCT(LTA!J12:AN12,LTA!J$101:AN$101,LTA!J$104:AN$104)</f>
        <v>18.690000000000001</v>
      </c>
      <c r="U12" s="37">
        <f>SUMPRODUCT(LTA!J12:AN12,LTA!J$102:AN$102,LTA!J$104:AN$104)</f>
        <v>56.190000000000005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-74</v>
      </c>
      <c r="AA12" s="75">
        <f>STOA!I12</f>
        <v>0</v>
      </c>
      <c r="AB12" s="75">
        <f>-STOA!O12</f>
        <v>-384.17</v>
      </c>
      <c r="AC12">
        <f t="shared" si="0"/>
        <v>10.278200843346779</v>
      </c>
      <c r="AD12">
        <f t="shared" si="1"/>
        <v>293.09590731550514</v>
      </c>
      <c r="AE12">
        <f>'IDT-1'!C12</f>
        <v>0</v>
      </c>
      <c r="AF12" s="24"/>
      <c r="AG12">
        <f t="shared" si="2"/>
        <v>293.09590731550514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581.41343748016357</v>
      </c>
      <c r="P13" s="36">
        <v>31.812920223997057</v>
      </c>
      <c r="Q13" s="36">
        <v>9.6430304935554858</v>
      </c>
      <c r="R13" s="38">
        <v>0</v>
      </c>
      <c r="S13" s="38">
        <v>0</v>
      </c>
      <c r="T13" s="37">
        <f>SUMPRODUCT(LTA!J13:AN13,LTA!J$101:AN$101,LTA!J$104:AN$104)</f>
        <v>19.170000000000002</v>
      </c>
      <c r="U13" s="37">
        <f>SUMPRODUCT(LTA!J13:AN13,LTA!J$102:AN$102,LTA!J$104:AN$104)</f>
        <v>56.25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-79</v>
      </c>
      <c r="AA13" s="75">
        <f>STOA!I13</f>
        <v>0</v>
      </c>
      <c r="AB13" s="75">
        <f>-STOA!O13</f>
        <v>-384.17</v>
      </c>
      <c r="AC13">
        <f t="shared" si="0"/>
        <v>10.442015026392529</v>
      </c>
      <c r="AD13">
        <f t="shared" si="1"/>
        <v>302.39142580166214</v>
      </c>
      <c r="AE13">
        <f>'IDT-1'!C13</f>
        <v>0</v>
      </c>
      <c r="AF13" s="24"/>
      <c r="AG13">
        <f t="shared" si="2"/>
        <v>302.39142580166214</v>
      </c>
      <c r="AI13" s="34">
        <f>PXIL!I13</f>
        <v>0</v>
      </c>
      <c r="AJ13" s="34">
        <f>PXIL!O13</f>
        <v>0</v>
      </c>
      <c r="AK13" s="34">
        <f>RTM_IEX!I13</f>
        <v>14.46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581.41343748016357</v>
      </c>
      <c r="P14" s="36">
        <v>31.812920223997057</v>
      </c>
      <c r="Q14" s="36">
        <v>9.6430304935554858</v>
      </c>
      <c r="R14" s="38">
        <v>0</v>
      </c>
      <c r="S14" s="38">
        <v>0</v>
      </c>
      <c r="T14" s="37">
        <f>SUMPRODUCT(LTA!J14:AN14,LTA!J$101:AN$101,LTA!J$104:AN$104)</f>
        <v>18.8</v>
      </c>
      <c r="U14" s="37">
        <f>SUMPRODUCT(LTA!J14:AN14,LTA!J$102:AN$102,LTA!J$104:AN$104)</f>
        <v>56.330000000000005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-79</v>
      </c>
      <c r="AA14" s="75">
        <f>STOA!I14</f>
        <v>0</v>
      </c>
      <c r="AB14" s="75">
        <f>-STOA!O14</f>
        <v>-384.17</v>
      </c>
      <c r="AC14">
        <f t="shared" si="0"/>
        <v>10.439579026392529</v>
      </c>
      <c r="AD14">
        <f t="shared" si="1"/>
        <v>302.10386180166216</v>
      </c>
      <c r="AE14">
        <f>'IDT-1'!C14</f>
        <v>0</v>
      </c>
      <c r="AF14" s="24"/>
      <c r="AG14">
        <f t="shared" si="2"/>
        <v>302.10386180166216</v>
      </c>
      <c r="AI14" s="34">
        <f>PXIL!I14</f>
        <v>0</v>
      </c>
      <c r="AJ14" s="34">
        <f>PXIL!O14</f>
        <v>0</v>
      </c>
      <c r="AK14" s="34">
        <f>RTM_IEX!I14</f>
        <v>14.46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581.44014637526936</v>
      </c>
      <c r="P15" s="36">
        <v>31.812920223997057</v>
      </c>
      <c r="Q15" s="36">
        <v>9.8030807922037102</v>
      </c>
      <c r="R15" s="38">
        <v>0</v>
      </c>
      <c r="S15" s="38">
        <v>0</v>
      </c>
      <c r="T15" s="37">
        <f>SUMPRODUCT(LTA!J15:AN15,LTA!J$101:AN$101,LTA!J$104:AN$104)</f>
        <v>19.52</v>
      </c>
      <c r="U15" s="37">
        <f>SUMPRODUCT(LTA!J15:AN15,LTA!J$102:AN$102,LTA!J$104:AN$104)</f>
        <v>56.49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-79</v>
      </c>
      <c r="AA15" s="75">
        <f>STOA!I15</f>
        <v>0</v>
      </c>
      <c r="AB15" s="75">
        <f>-STOA!O15</f>
        <v>-384.17</v>
      </c>
      <c r="AC15">
        <f t="shared" si="0"/>
        <v>10.408051803620062</v>
      </c>
      <c r="AD15">
        <f t="shared" si="1"/>
        <v>298.38214821818866</v>
      </c>
      <c r="AE15">
        <f>'IDT-1'!C15</f>
        <v>0</v>
      </c>
      <c r="AF15" s="24"/>
      <c r="AG15">
        <f t="shared" si="2"/>
        <v>298.38214821818866</v>
      </c>
      <c r="AI15" s="34">
        <f>PXIL!I15</f>
        <v>0</v>
      </c>
      <c r="AJ15" s="34">
        <f>PXIL!O15</f>
        <v>0</v>
      </c>
      <c r="AK15" s="34">
        <f>RTM_IEX!I15</f>
        <v>9.64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581.40771758349933</v>
      </c>
      <c r="P16" s="36">
        <v>31.812920223997057</v>
      </c>
      <c r="Q16" s="36">
        <v>9.8030807922037102</v>
      </c>
      <c r="R16" s="38">
        <v>0</v>
      </c>
      <c r="S16" s="38">
        <v>0</v>
      </c>
      <c r="T16" s="37">
        <f>SUMPRODUCT(LTA!J16:AN16,LTA!J$101:AN$101,LTA!J$104:AN$104)</f>
        <v>19.71</v>
      </c>
      <c r="U16" s="37">
        <f>SUMPRODUCT(LTA!J16:AN16,LTA!J$102:AN$102,LTA!J$104:AN$104)</f>
        <v>56.7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-84</v>
      </c>
      <c r="AA16" s="75">
        <f>STOA!I16</f>
        <v>0</v>
      </c>
      <c r="AB16" s="75">
        <f>-STOA!O16</f>
        <v>-384.17</v>
      </c>
      <c r="AC16">
        <f t="shared" si="0"/>
        <v>10.453495190393641</v>
      </c>
      <c r="AD16">
        <f t="shared" si="1"/>
        <v>293.70427603964515</v>
      </c>
      <c r="AE16">
        <f>'IDT-1'!C16</f>
        <v>0</v>
      </c>
      <c r="AF16" s="24"/>
      <c r="AG16">
        <f t="shared" si="2"/>
        <v>293.70427603964515</v>
      </c>
      <c r="AI16" s="34">
        <f>PXIL!I16</f>
        <v>0</v>
      </c>
      <c r="AJ16" s="34">
        <f>PXIL!O16</f>
        <v>0</v>
      </c>
      <c r="AK16" s="34">
        <f>RTM_IEX!I16</f>
        <v>9.64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8.4885531574740209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581.29828766312289</v>
      </c>
      <c r="P17" s="36">
        <v>33.74</v>
      </c>
      <c r="Q17" s="36">
        <v>9.64</v>
      </c>
      <c r="R17" s="38">
        <v>0</v>
      </c>
      <c r="S17" s="38">
        <v>0</v>
      </c>
      <c r="T17" s="37">
        <f>SUMPRODUCT(LTA!J17:AN17,LTA!J$101:AN$101,LTA!J$104:AN$104)</f>
        <v>20.09</v>
      </c>
      <c r="U17" s="37">
        <f>SUMPRODUCT(LTA!J17:AN17,LTA!J$102:AN$102,LTA!J$104:AN$104)</f>
        <v>56.800000000000004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-79</v>
      </c>
      <c r="AA17" s="75">
        <f>STOA!I17</f>
        <v>0</v>
      </c>
      <c r="AB17" s="75">
        <f>-STOA!O17</f>
        <v>-384.17</v>
      </c>
      <c r="AC17">
        <f t="shared" si="0"/>
        <v>10.347191201566215</v>
      </c>
      <c r="AD17">
        <f t="shared" si="1"/>
        <v>291.19769905192732</v>
      </c>
      <c r="AE17">
        <f>'IDT-1'!C17</f>
        <v>0</v>
      </c>
      <c r="AF17" s="24"/>
      <c r="AG17">
        <f t="shared" si="2"/>
        <v>291.19769905192732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8.4885531574740209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582.22590616992329</v>
      </c>
      <c r="P18" s="36">
        <v>33.74</v>
      </c>
      <c r="Q18" s="36">
        <v>9.64</v>
      </c>
      <c r="R18" s="38">
        <v>0</v>
      </c>
      <c r="S18" s="38">
        <v>0</v>
      </c>
      <c r="T18" s="37">
        <f>SUMPRODUCT(LTA!J18:AN18,LTA!J$101:AN$101,LTA!J$104:AN$104)</f>
        <v>21.17</v>
      </c>
      <c r="U18" s="37">
        <f>SUMPRODUCT(LTA!J18:AN18,LTA!J$102:AN$102,LTA!J$104:AN$104)</f>
        <v>56.910000000000004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-79</v>
      </c>
      <c r="AA18" s="75">
        <f>STOA!I18</f>
        <v>0</v>
      </c>
      <c r="AB18" s="75">
        <f>-STOA!O18</f>
        <v>-384.17</v>
      </c>
      <c r="AC18">
        <f t="shared" si="0"/>
        <v>10.364979197023338</v>
      </c>
      <c r="AD18">
        <f t="shared" si="1"/>
        <v>293.29752956327053</v>
      </c>
      <c r="AE18">
        <f>'IDT-1'!C18</f>
        <v>0</v>
      </c>
      <c r="AF18" s="24"/>
      <c r="AG18">
        <f t="shared" si="2"/>
        <v>293.29752956327053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8.2068691844553925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600.38716753538563</v>
      </c>
      <c r="P19" s="36">
        <v>33.74</v>
      </c>
      <c r="Q19" s="36">
        <v>9.64</v>
      </c>
      <c r="R19" s="38">
        <v>0</v>
      </c>
      <c r="S19" s="38">
        <v>0</v>
      </c>
      <c r="T19" s="37">
        <f>SUMPRODUCT(LTA!J19:AN19,LTA!J$101:AN$101,LTA!J$104:AN$104)</f>
        <v>16.75</v>
      </c>
      <c r="U19" s="37">
        <f>SUMPRODUCT(LTA!J19:AN19,LTA!J$102:AN$102,LTA!J$104:AN$104)</f>
        <v>57.63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-74</v>
      </c>
      <c r="AA19" s="75">
        <f>STOA!I19</f>
        <v>0</v>
      </c>
      <c r="AB19" s="75">
        <f>-STOA!O19</f>
        <v>-384.17</v>
      </c>
      <c r="AC19">
        <f t="shared" si="0"/>
        <v>10.44173185849542</v>
      </c>
      <c r="AD19">
        <f t="shared" si="1"/>
        <v>312.40035429424222</v>
      </c>
      <c r="AE19">
        <f>'IDT-1'!C19</f>
        <v>0</v>
      </c>
      <c r="AF19" s="24"/>
      <c r="AG19">
        <f t="shared" si="2"/>
        <v>312.40035429424222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8.2068691844553925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600.39028402517056</v>
      </c>
      <c r="P20" s="36">
        <v>33.74</v>
      </c>
      <c r="Q20" s="36">
        <v>9.64</v>
      </c>
      <c r="R20" s="38">
        <v>0</v>
      </c>
      <c r="S20" s="38">
        <v>0</v>
      </c>
      <c r="T20" s="37">
        <f>SUMPRODUCT(LTA!J20:AN20,LTA!J$101:AN$101,LTA!J$104:AN$104)</f>
        <v>16.77</v>
      </c>
      <c r="U20" s="37">
        <f>SUMPRODUCT(LTA!J20:AN20,LTA!J$102:AN$102,LTA!J$104:AN$104)</f>
        <v>57.63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-69</v>
      </c>
      <c r="AA20" s="75">
        <f>STOA!I20</f>
        <v>0</v>
      </c>
      <c r="AB20" s="75">
        <f>-STOA!O20</f>
        <v>-384.17</v>
      </c>
      <c r="AC20">
        <f t="shared" si="0"/>
        <v>10.399570248385167</v>
      </c>
      <c r="AD20">
        <f t="shared" si="1"/>
        <v>317.4656323941374</v>
      </c>
      <c r="AE20">
        <f>'IDT-1'!C20</f>
        <v>0</v>
      </c>
      <c r="AF20" s="24"/>
      <c r="AG20">
        <f t="shared" si="2"/>
        <v>317.4656323941374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8.3136288998357983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600.31279225266428</v>
      </c>
      <c r="P21" s="36">
        <v>33.74</v>
      </c>
      <c r="Q21" s="36">
        <v>9.64</v>
      </c>
      <c r="R21" s="38">
        <v>0</v>
      </c>
      <c r="S21" s="38">
        <v>0</v>
      </c>
      <c r="T21" s="37">
        <f>SUMPRODUCT(LTA!J21:AN21,LTA!J$101:AN$101,LTA!J$104:AN$104)</f>
        <v>17.350000000000001</v>
      </c>
      <c r="U21" s="37">
        <f>SUMPRODUCT(LTA!J21:AN21,LTA!J$102:AN$102,LTA!J$104:AN$104)</f>
        <v>57.63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-64</v>
      </c>
      <c r="AA21" s="75">
        <f>STOA!I21</f>
        <v>0</v>
      </c>
      <c r="AB21" s="75">
        <f>-STOA!O21</f>
        <v>-384.17</v>
      </c>
      <c r="AC21">
        <f t="shared" si="0"/>
        <v>10.362332310480866</v>
      </c>
      <c r="AD21">
        <f t="shared" si="1"/>
        <v>323.11213827491576</v>
      </c>
      <c r="AE21">
        <f>'IDT-1'!C21</f>
        <v>0</v>
      </c>
      <c r="AF21" s="24"/>
      <c r="AG21">
        <f t="shared" si="2"/>
        <v>323.11213827491576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8.3136288998357983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600.31279225266428</v>
      </c>
      <c r="P22" s="36">
        <v>33.742536079374631</v>
      </c>
      <c r="Q22" s="36">
        <v>9.64</v>
      </c>
      <c r="R22" s="38">
        <v>0</v>
      </c>
      <c r="S22" s="38">
        <v>0</v>
      </c>
      <c r="T22" s="37">
        <f>SUMPRODUCT(LTA!J22:AN22,LTA!J$101:AN$101,LTA!J$104:AN$104)</f>
        <v>18.34</v>
      </c>
      <c r="U22" s="37">
        <f>SUMPRODUCT(LTA!J22:AN22,LTA!J$102:AN$102,LTA!J$104:AN$104)</f>
        <v>57.63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-50.15</v>
      </c>
      <c r="AA22" s="75">
        <f>STOA!I22</f>
        <v>0</v>
      </c>
      <c r="AB22" s="75">
        <f>-STOA!O22</f>
        <v>-384.17</v>
      </c>
      <c r="AC22">
        <f t="shared" si="0"/>
        <v>10.253344079057898</v>
      </c>
      <c r="AD22">
        <f t="shared" si="1"/>
        <v>338.06366258571342</v>
      </c>
      <c r="AE22">
        <f>'IDT-1'!C22</f>
        <v>0</v>
      </c>
      <c r="AF22" s="24"/>
      <c r="AG22">
        <f t="shared" si="2"/>
        <v>338.06366258571342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8.3136288998357983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599.39700608753697</v>
      </c>
      <c r="P23" s="36">
        <v>51.1</v>
      </c>
      <c r="Q23" s="36">
        <v>9.64</v>
      </c>
      <c r="R23" s="38">
        <v>0</v>
      </c>
      <c r="S23" s="38">
        <v>0</v>
      </c>
      <c r="T23" s="37">
        <f>SUMPRODUCT(LTA!J23:AN23,LTA!J$101:AN$101,LTA!J$104:AN$104)</f>
        <v>18.5</v>
      </c>
      <c r="U23" s="37">
        <f>SUMPRODUCT(LTA!J23:AN23,LTA!J$102:AN$102,LTA!J$104:AN$104)</f>
        <v>57.63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-50</v>
      </c>
      <c r="AA23" s="75">
        <f>STOA!I23</f>
        <v>0</v>
      </c>
      <c r="AB23" s="75">
        <f>-STOA!O23</f>
        <v>-384.17</v>
      </c>
      <c r="AC23">
        <f t="shared" si="0"/>
        <v>10.391527498545349</v>
      </c>
      <c r="AD23">
        <f t="shared" si="1"/>
        <v>354.67715692172396</v>
      </c>
      <c r="AE23">
        <f>'IDT-1'!C23</f>
        <v>0</v>
      </c>
      <c r="AF23" s="24"/>
      <c r="AG23">
        <f t="shared" si="2"/>
        <v>354.67715692172396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8.3136288998357983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599.39470647572637</v>
      </c>
      <c r="P24" s="36">
        <v>46.28</v>
      </c>
      <c r="Q24" s="36">
        <v>9.64</v>
      </c>
      <c r="R24" s="38">
        <v>0</v>
      </c>
      <c r="S24" s="38">
        <v>0</v>
      </c>
      <c r="T24" s="37">
        <f>SUMPRODUCT(LTA!J24:AN24,LTA!J$101:AN$101,LTA!J$104:AN$104)</f>
        <v>19.18</v>
      </c>
      <c r="U24" s="37">
        <f>SUMPRODUCT(LTA!J24:AN24,LTA!J$102:AN$102,LTA!J$104:AN$104)</f>
        <v>57.63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</v>
      </c>
      <c r="AA24" s="75">
        <f>STOA!I24</f>
        <v>0</v>
      </c>
      <c r="AB24" s="75">
        <f>-STOA!O24</f>
        <v>-384.17</v>
      </c>
      <c r="AC24">
        <f t="shared" si="0"/>
        <v>10.229664815932802</v>
      </c>
      <c r="AD24">
        <f t="shared" si="1"/>
        <v>365.69671999252586</v>
      </c>
      <c r="AE24">
        <f>'IDT-1'!C24</f>
        <v>0</v>
      </c>
      <c r="AF24" s="24"/>
      <c r="AG24">
        <f t="shared" si="2"/>
        <v>365.69671999252586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-15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8.3136288998357983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611.83151027484428</v>
      </c>
      <c r="P25" s="36">
        <v>68.143319692097819</v>
      </c>
      <c r="Q25" s="36">
        <v>9.64</v>
      </c>
      <c r="R25" s="38">
        <v>0</v>
      </c>
      <c r="S25" s="38">
        <v>0</v>
      </c>
      <c r="T25" s="37">
        <f>SUMPRODUCT(LTA!J25:AN25,LTA!J$101:AN$101,LTA!J$104:AN$104)</f>
        <v>13.36</v>
      </c>
      <c r="U25" s="37">
        <f>SUMPRODUCT(LTA!J25:AN25,LTA!J$102:AN$102,LTA!J$104:AN$104)</f>
        <v>57.7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-41</v>
      </c>
      <c r="AA25" s="75">
        <f>STOA!I25</f>
        <v>0</v>
      </c>
      <c r="AB25" s="75">
        <f>-STOA!O25</f>
        <v>-384.17</v>
      </c>
      <c r="AC25">
        <f t="shared" si="0"/>
        <v>10.520312799608352</v>
      </c>
      <c r="AD25">
        <f t="shared" si="1"/>
        <v>387.9561955000662</v>
      </c>
      <c r="AE25">
        <f>'IDT-1'!C25</f>
        <v>0</v>
      </c>
      <c r="AF25" s="24"/>
      <c r="AG25">
        <f t="shared" si="2"/>
        <v>387.9561955000662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8.3136288998357983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628.87280141358553</v>
      </c>
      <c r="P26" s="36">
        <v>68.143319692097819</v>
      </c>
      <c r="Q26" s="36">
        <v>9.6399999999999988</v>
      </c>
      <c r="R26" s="38">
        <v>0</v>
      </c>
      <c r="S26" s="38">
        <v>0</v>
      </c>
      <c r="T26" s="37">
        <f>SUMPRODUCT(LTA!J26:AN26,LTA!J$101:AN$101,LTA!J$104:AN$104)</f>
        <v>13.36</v>
      </c>
      <c r="U26" s="37">
        <f>SUMPRODUCT(LTA!J26:AN26,LTA!J$102:AN$102,LTA!J$104:AN$104)</f>
        <v>58.040000000000006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-16</v>
      </c>
      <c r="AA26" s="75">
        <f>STOA!I26</f>
        <v>0</v>
      </c>
      <c r="AB26" s="75">
        <f>-STOA!O26</f>
        <v>-384.17</v>
      </c>
      <c r="AC26">
        <f t="shared" si="0"/>
        <v>10.45453670205155</v>
      </c>
      <c r="AD26">
        <f t="shared" si="1"/>
        <v>430.40326273636418</v>
      </c>
      <c r="AE26">
        <f>'IDT-1'!C26</f>
        <v>0</v>
      </c>
      <c r="AF26" s="24"/>
      <c r="AG26">
        <f t="shared" si="2"/>
        <v>430.40326273636418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656.83084949993713</v>
      </c>
      <c r="P27" s="36">
        <v>68.143319692097819</v>
      </c>
      <c r="Q27" s="36">
        <v>22.09</v>
      </c>
      <c r="R27" s="38">
        <v>0</v>
      </c>
      <c r="S27" s="38">
        <v>0</v>
      </c>
      <c r="T27" s="37">
        <f>SUMPRODUCT(LTA!J27:AN27,LTA!J$101:AN$101,LTA!J$104:AN$104)</f>
        <v>13.36</v>
      </c>
      <c r="U27" s="37">
        <f>SUMPRODUCT(LTA!J27:AN27,LTA!J$102:AN$102,LTA!J$104:AN$104)</f>
        <v>108.48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-450</v>
      </c>
      <c r="AC27">
        <f t="shared" si="0"/>
        <v>11.642150039508021</v>
      </c>
      <c r="AD27">
        <f t="shared" si="1"/>
        <v>470.51607178286577</v>
      </c>
      <c r="AE27">
        <f>'IDT-1'!C27</f>
        <v>0</v>
      </c>
      <c r="AF27" s="24"/>
      <c r="AG27">
        <f t="shared" si="2"/>
        <v>470.51607178286577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682.56240248142512</v>
      </c>
      <c r="P28" s="36">
        <v>68.143319692097819</v>
      </c>
      <c r="Q28" s="36">
        <v>22.09</v>
      </c>
      <c r="R28" s="38">
        <v>0</v>
      </c>
      <c r="S28" s="38">
        <v>0</v>
      </c>
      <c r="T28" s="37">
        <f>SUMPRODUCT(LTA!J28:AN28,LTA!J$101:AN$101,LTA!J$104:AN$104)</f>
        <v>13.36</v>
      </c>
      <c r="U28" s="37">
        <f>SUMPRODUCT(LTA!J28:AN28,LTA!J$102:AN$102,LTA!J$104:AN$104)</f>
        <v>108.48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-450</v>
      </c>
      <c r="AC28">
        <f t="shared" si="0"/>
        <v>11.85829508455252</v>
      </c>
      <c r="AD28">
        <f t="shared" si="1"/>
        <v>496.03147971930923</v>
      </c>
      <c r="AE28">
        <f>'IDT-1'!C28</f>
        <v>0</v>
      </c>
      <c r="AF28" s="24"/>
      <c r="AG28">
        <f t="shared" si="2"/>
        <v>496.03147971930923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730.43594606642216</v>
      </c>
      <c r="P29" s="36">
        <v>68.139999999999986</v>
      </c>
      <c r="Q29" s="36">
        <v>22.09</v>
      </c>
      <c r="R29" s="38">
        <v>1.19</v>
      </c>
      <c r="S29" s="38">
        <v>0</v>
      </c>
      <c r="T29" s="37">
        <f>SUMPRODUCT(LTA!J29:AN29,LTA!J$101:AN$101,LTA!J$104:AN$104)</f>
        <v>13.36</v>
      </c>
      <c r="U29" s="37">
        <f>SUMPRODUCT(LTA!J29:AN29,LTA!J$102:AN$102,LTA!J$104:AN$104)</f>
        <v>108.94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-450</v>
      </c>
      <c r="AC29">
        <f t="shared" si="0"/>
        <v>12.395728965252871</v>
      </c>
      <c r="AD29">
        <f t="shared" si="1"/>
        <v>559.47426973150823</v>
      </c>
      <c r="AE29">
        <f>'IDT-1'!C29</f>
        <v>0</v>
      </c>
      <c r="AF29" s="24"/>
      <c r="AG29">
        <f t="shared" si="2"/>
        <v>559.47426973150823</v>
      </c>
      <c r="AI29" s="34">
        <f>PXIL!I29</f>
        <v>0</v>
      </c>
      <c r="AJ29" s="34">
        <f>PXIL!O29</f>
        <v>0</v>
      </c>
      <c r="AK29" s="34">
        <f>RTM_IEX!I29</f>
        <v>14.46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755.8471660929921</v>
      </c>
      <c r="P30" s="36">
        <v>68.142611928856184</v>
      </c>
      <c r="Q30" s="36">
        <v>22.09</v>
      </c>
      <c r="R30" s="38">
        <v>4.2073421717171717</v>
      </c>
      <c r="S30" s="38">
        <v>0</v>
      </c>
      <c r="T30" s="37">
        <f>SUMPRODUCT(LTA!J30:AN30,LTA!J$101:AN$101,LTA!J$104:AN$104)</f>
        <v>13.36</v>
      </c>
      <c r="U30" s="37">
        <f>SUMPRODUCT(LTA!J30:AN30,LTA!J$102:AN$102,LTA!J$104:AN$104)</f>
        <v>109.2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-450</v>
      </c>
      <c r="AC30">
        <f t="shared" si="0"/>
        <v>12.717710827920875</v>
      </c>
      <c r="AD30">
        <f t="shared" si="1"/>
        <v>597.48346199598325</v>
      </c>
      <c r="AE30">
        <f>'IDT-1'!C30</f>
        <v>0</v>
      </c>
      <c r="AF30" s="24"/>
      <c r="AG30">
        <f t="shared" si="2"/>
        <v>597.48346199598325</v>
      </c>
      <c r="AI30" s="34">
        <f>PXIL!I30</f>
        <v>0</v>
      </c>
      <c r="AJ30" s="34">
        <f>PXIL!O30</f>
        <v>0</v>
      </c>
      <c r="AK30" s="34">
        <f>RTM_IEX!I30</f>
        <v>24.1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774.56376606936419</v>
      </c>
      <c r="P31" s="36">
        <v>68.142611928856184</v>
      </c>
      <c r="Q31" s="36">
        <v>22.087460043693227</v>
      </c>
      <c r="R31" s="38">
        <v>8.74</v>
      </c>
      <c r="S31" s="38">
        <v>0</v>
      </c>
      <c r="T31" s="37">
        <f>SUMPRODUCT(LTA!J31:AN31,LTA!J$101:AN$101,LTA!J$104:AN$104)</f>
        <v>23.06</v>
      </c>
      <c r="U31" s="37">
        <f>SUMPRODUCT(LTA!J31:AN31,LTA!J$102:AN$102,LTA!J$104:AN$104)</f>
        <v>109.55000000000001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-450</v>
      </c>
      <c r="AC31">
        <f t="shared" si="0"/>
        <v>12.875939257846998</v>
      </c>
      <c r="AD31">
        <f t="shared" si="1"/>
        <v>616.16195141440528</v>
      </c>
      <c r="AE31">
        <f>'IDT-1'!C31</f>
        <v>0</v>
      </c>
      <c r="AF31" s="24"/>
      <c r="AG31">
        <f t="shared" si="2"/>
        <v>616.16195141440528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9.64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47.562247955759325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771.4943709920675</v>
      </c>
      <c r="P32" s="36">
        <v>68.142611928856184</v>
      </c>
      <c r="Q32" s="36">
        <v>22.087460043693227</v>
      </c>
      <c r="R32" s="38">
        <v>16.810000000000002</v>
      </c>
      <c r="S32" s="38">
        <v>0</v>
      </c>
      <c r="T32" s="37">
        <f>SUMPRODUCT(LTA!J32:AN32,LTA!J$101:AN$101,LTA!J$104:AN$104)</f>
        <v>24.48</v>
      </c>
      <c r="U32" s="37">
        <f>SUMPRODUCT(LTA!J32:AN32,LTA!J$102:AN$102,LTA!J$104:AN$104)</f>
        <v>109.83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-450</v>
      </c>
      <c r="AC32">
        <f t="shared" si="0"/>
        <v>12.964060326789753</v>
      </c>
      <c r="AD32">
        <f t="shared" si="1"/>
        <v>626.56443379102836</v>
      </c>
      <c r="AE32">
        <f>'IDT-1'!C32</f>
        <v>0</v>
      </c>
      <c r="AF32" s="24"/>
      <c r="AG32">
        <f t="shared" si="2"/>
        <v>626.56443379102836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14.46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47.562247955759325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773.46918152134731</v>
      </c>
      <c r="P33" s="36">
        <v>68.142611928856184</v>
      </c>
      <c r="Q33" s="36">
        <v>22.087460043693227</v>
      </c>
      <c r="R33" s="38">
        <v>25.24</v>
      </c>
      <c r="S33" s="38">
        <v>0</v>
      </c>
      <c r="T33" s="37">
        <f>SUMPRODUCT(LTA!J33:AN33,LTA!J$101:AN$101,LTA!J$104:AN$104)</f>
        <v>33.309999999999995</v>
      </c>
      <c r="U33" s="37">
        <f>SUMPRODUCT(LTA!J33:AN33,LTA!J$102:AN$102,LTA!J$104:AN$104)</f>
        <v>110.72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-450</v>
      </c>
      <c r="AC33">
        <f t="shared" si="0"/>
        <v>13.381640101109037</v>
      </c>
      <c r="AD33">
        <f t="shared" si="1"/>
        <v>645.73166454598902</v>
      </c>
      <c r="AE33">
        <f>'IDT-1'!C33</f>
        <v>0</v>
      </c>
      <c r="AF33" s="24"/>
      <c r="AG33">
        <f t="shared" si="2"/>
        <v>645.73166454598902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-15</v>
      </c>
      <c r="AM33" s="34">
        <f>RTM_PXI!I33</f>
        <v>0</v>
      </c>
      <c r="AN33" s="34">
        <f>RTM_PXI!O33</f>
        <v>0</v>
      </c>
      <c r="AO33" s="148">
        <f>GDAM_IEX!I33</f>
        <v>28.92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47.562247955759325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750.10775698046291</v>
      </c>
      <c r="P34" s="36">
        <v>68.142611928856184</v>
      </c>
      <c r="Q34" s="36">
        <v>22.087460043693227</v>
      </c>
      <c r="R34" s="38">
        <v>26.3</v>
      </c>
      <c r="S34" s="38">
        <v>0</v>
      </c>
      <c r="T34" s="37">
        <f>SUMPRODUCT(LTA!J34:AN34,LTA!J$101:AN$101,LTA!J$104:AN$104)</f>
        <v>40.270000000000003</v>
      </c>
      <c r="U34" s="37">
        <f>SUMPRODUCT(LTA!J34:AN34,LTA!J$102:AN$102,LTA!J$104:AN$104)</f>
        <v>111.63000000000001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-450</v>
      </c>
      <c r="AC34">
        <f t="shared" si="0"/>
        <v>13.380096346341167</v>
      </c>
      <c r="AD34">
        <f t="shared" si="1"/>
        <v>655.59178375987267</v>
      </c>
      <c r="AE34">
        <f>'IDT-1'!C34</f>
        <v>0</v>
      </c>
      <c r="AF34" s="24"/>
      <c r="AG34">
        <f t="shared" si="2"/>
        <v>655.59178375987267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-10</v>
      </c>
      <c r="AM34" s="34">
        <f>RTM_PXI!I34</f>
        <v>0</v>
      </c>
      <c r="AN34" s="34">
        <f>RTM_PXI!O34</f>
        <v>0</v>
      </c>
      <c r="AO34" s="148">
        <f>GDAM_IEX!I34</f>
        <v>48.21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6.1824500000000002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47.562247955759325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708.0410761767489</v>
      </c>
      <c r="P35" s="36">
        <v>68.142611928856184</v>
      </c>
      <c r="Q35" s="36">
        <v>22.087460043693227</v>
      </c>
      <c r="R35" s="38">
        <v>26.3</v>
      </c>
      <c r="S35" s="38">
        <v>0</v>
      </c>
      <c r="T35" s="37">
        <f>SUMPRODUCT(LTA!J35:AN35,LTA!J$101:AN$101,LTA!J$104:AN$104)</f>
        <v>49.269999999999996</v>
      </c>
      <c r="U35" s="37">
        <f>SUMPRODUCT(LTA!J35:AN35,LTA!J$102:AN$102,LTA!J$104:AN$104)</f>
        <v>113.04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-400</v>
      </c>
      <c r="AC35">
        <f t="shared" si="0"/>
        <v>12.496549355843294</v>
      </c>
      <c r="AD35">
        <f t="shared" si="1"/>
        <v>611.54529994665631</v>
      </c>
      <c r="AE35">
        <f>'IDT-1'!C35</f>
        <v>0</v>
      </c>
      <c r="AF35" s="24"/>
      <c r="AG35">
        <f t="shared" si="2"/>
        <v>611.54529994665631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-30</v>
      </c>
      <c r="AM35" s="34">
        <f>RTM_PXI!I35</f>
        <v>0</v>
      </c>
      <c r="AN35" s="34">
        <f>RTM_PXI!O35</f>
        <v>0</v>
      </c>
      <c r="AO35" s="148">
        <f>GDAM_IEX!I35</f>
        <v>4.82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6.1824500000000002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47.562247955759325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697.53649962483144</v>
      </c>
      <c r="P36" s="36">
        <v>68.142611928856184</v>
      </c>
      <c r="Q36" s="36">
        <v>22.087460043693227</v>
      </c>
      <c r="R36" s="38">
        <v>26.3</v>
      </c>
      <c r="S36" s="38">
        <v>0</v>
      </c>
      <c r="T36" s="37">
        <f>SUMPRODUCT(LTA!J36:AN36,LTA!J$101:AN$101,LTA!J$104:AN$104)</f>
        <v>60.28</v>
      </c>
      <c r="U36" s="37">
        <f>SUMPRODUCT(LTA!J36:AN36,LTA!J$102:AN$102,LTA!J$104:AN$104)</f>
        <v>113.89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-400</v>
      </c>
      <c r="AC36">
        <f t="shared" si="0"/>
        <v>12.54842291280719</v>
      </c>
      <c r="AD36">
        <f t="shared" si="1"/>
        <v>617.66884983777516</v>
      </c>
      <c r="AE36">
        <f>'IDT-1'!C36</f>
        <v>0</v>
      </c>
      <c r="AF36" s="24"/>
      <c r="AG36">
        <f t="shared" si="2"/>
        <v>617.66884983777516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-30</v>
      </c>
      <c r="AM36" s="34">
        <f>RTM_PXI!I36</f>
        <v>0</v>
      </c>
      <c r="AN36" s="34">
        <f>RTM_PXI!O36</f>
        <v>0</v>
      </c>
      <c r="AO36" s="148">
        <f>GDAM_IEX!I36</f>
        <v>9.64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6.1824500000000002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47.562247955759325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689.55561954692121</v>
      </c>
      <c r="P37" s="36">
        <v>68.142611928856184</v>
      </c>
      <c r="Q37" s="36">
        <v>22.087460043693227</v>
      </c>
      <c r="R37" s="38">
        <v>26.3</v>
      </c>
      <c r="S37" s="38">
        <v>0</v>
      </c>
      <c r="T37" s="37">
        <f>SUMPRODUCT(LTA!J37:AN37,LTA!J$101:AN$101,LTA!J$104:AN$104)</f>
        <v>68.31</v>
      </c>
      <c r="U37" s="37">
        <f>SUMPRODUCT(LTA!J37:AN37,LTA!J$102:AN$102,LTA!J$104:AN$104)</f>
        <v>114.99000000000001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-400</v>
      </c>
      <c r="AC37">
        <f t="shared" si="0"/>
        <v>12.42540478840607</v>
      </c>
      <c r="AD37">
        <f t="shared" si="1"/>
        <v>663.40098788426576</v>
      </c>
      <c r="AE37">
        <f>'IDT-1'!C37</f>
        <v>0</v>
      </c>
      <c r="AF37" s="24"/>
      <c r="AG37">
        <f t="shared" si="2"/>
        <v>663.40098788426576</v>
      </c>
      <c r="AI37" s="34">
        <f>PXIL!I37</f>
        <v>0</v>
      </c>
      <c r="AJ37" s="34">
        <f>PXIL!O37</f>
        <v>0</v>
      </c>
      <c r="AK37" s="34">
        <f>RTM_IEX!I37</f>
        <v>24.1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6.1824500000000002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47.562247955759325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692.08083856576695</v>
      </c>
      <c r="P38" s="36">
        <v>68.142611928856184</v>
      </c>
      <c r="Q38" s="36">
        <v>22.087460043693227</v>
      </c>
      <c r="R38" s="38">
        <v>26.3</v>
      </c>
      <c r="S38" s="38">
        <v>0</v>
      </c>
      <c r="T38" s="37">
        <f>SUMPRODUCT(LTA!J38:AN38,LTA!J$101:AN$101,LTA!J$104:AN$104)</f>
        <v>72.66</v>
      </c>
      <c r="U38" s="37">
        <f>SUMPRODUCT(LTA!J38:AN38,LTA!J$102:AN$102,LTA!J$104:AN$104)</f>
        <v>116.99000000000001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-400</v>
      </c>
      <c r="AC38">
        <f t="shared" si="0"/>
        <v>12.418980628164373</v>
      </c>
      <c r="AD38">
        <f t="shared" si="1"/>
        <v>662.64263106335318</v>
      </c>
      <c r="AE38">
        <f>'IDT-1'!C38</f>
        <v>0</v>
      </c>
      <c r="AF38" s="24"/>
      <c r="AG38">
        <f t="shared" si="2"/>
        <v>662.64263106335318</v>
      </c>
      <c r="AI38" s="34">
        <f>PXIL!I38</f>
        <v>0</v>
      </c>
      <c r="AJ38" s="34">
        <f>PXIL!O38</f>
        <v>0</v>
      </c>
      <c r="AK38" s="34">
        <f>RTM_IEX!I38</f>
        <v>14.46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6.1824500000000002</v>
      </c>
      <c r="E39">
        <f>GT_NG!Q39</f>
        <v>8.5960031974420463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706.78656133037816</v>
      </c>
      <c r="P39" s="36">
        <v>68.142611928856184</v>
      </c>
      <c r="Q39" s="36">
        <v>22.087460043693227</v>
      </c>
      <c r="R39" s="38">
        <v>26.3</v>
      </c>
      <c r="S39" s="38">
        <v>0</v>
      </c>
      <c r="T39" s="37">
        <f>SUMPRODUCT(LTA!J39:AN39,LTA!J$101:AN$101,LTA!J$104:AN$104)</f>
        <v>75.069999999999993</v>
      </c>
      <c r="U39" s="37">
        <f>SUMPRODUCT(LTA!J39:AN39,LTA!J$102:AN$102,LTA!J$104:AN$104)</f>
        <v>110.65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-400</v>
      </c>
      <c r="AC39">
        <f t="shared" si="0"/>
        <v>12.396684711795062</v>
      </c>
      <c r="AD39">
        <f t="shared" si="1"/>
        <v>660.01065122147122</v>
      </c>
      <c r="AE39">
        <f>'IDT-1'!C39</f>
        <v>0</v>
      </c>
      <c r="AF39" s="24"/>
      <c r="AG39">
        <f t="shared" si="2"/>
        <v>660.01065122147122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6.1824500000000002</v>
      </c>
      <c r="E40">
        <f>GT_NG!Q40</f>
        <v>8.5960031974420463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711.16500952729848</v>
      </c>
      <c r="P40" s="36">
        <v>68.142611928856184</v>
      </c>
      <c r="Q40" s="36">
        <v>22.087460043693227</v>
      </c>
      <c r="R40" s="38">
        <v>26.3</v>
      </c>
      <c r="S40" s="38">
        <v>0</v>
      </c>
      <c r="T40" s="37">
        <f>SUMPRODUCT(LTA!J40:AN40,LTA!J$101:AN$101,LTA!J$104:AN$104)</f>
        <v>81.580000000000013</v>
      </c>
      <c r="U40" s="37">
        <f>SUMPRODUCT(LTA!J40:AN40,LTA!J$102:AN$102,LTA!J$104:AN$104)</f>
        <v>111.03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-400</v>
      </c>
      <c r="AC40">
        <f t="shared" si="0"/>
        <v>12.491339676649194</v>
      </c>
      <c r="AD40">
        <f t="shared" si="1"/>
        <v>671.18444445353748</v>
      </c>
      <c r="AE40">
        <f>'IDT-1'!C40</f>
        <v>0</v>
      </c>
      <c r="AF40" s="24"/>
      <c r="AG40">
        <f t="shared" si="2"/>
        <v>671.18444445353748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6.1824500000000002</v>
      </c>
      <c r="E41">
        <f>GT_NG!Q41</f>
        <v>8.5960031974420463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709.15272976827612</v>
      </c>
      <c r="P41" s="36">
        <v>68.142611928856184</v>
      </c>
      <c r="Q41" s="36">
        <v>22.087460043693227</v>
      </c>
      <c r="R41" s="38">
        <v>26.3</v>
      </c>
      <c r="S41" s="38">
        <v>0</v>
      </c>
      <c r="T41" s="37">
        <f>SUMPRODUCT(LTA!J41:AN41,LTA!J$101:AN$101,LTA!J$104:AN$104)</f>
        <v>70.319999999999993</v>
      </c>
      <c r="U41" s="37">
        <f>SUMPRODUCT(LTA!J41:AN41,LTA!J$102:AN$102,LTA!J$104:AN$104)</f>
        <v>109.99000000000001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-400</v>
      </c>
      <c r="AC41">
        <f t="shared" si="0"/>
        <v>12.452092526673404</v>
      </c>
      <c r="AD41">
        <f t="shared" si="1"/>
        <v>666.55141184449064</v>
      </c>
      <c r="AE41">
        <f>'IDT-1'!C41</f>
        <v>0</v>
      </c>
      <c r="AF41" s="24"/>
      <c r="AG41">
        <f t="shared" si="2"/>
        <v>666.55141184449064</v>
      </c>
      <c r="AI41" s="34">
        <f>PXIL!I41</f>
        <v>0</v>
      </c>
      <c r="AJ41" s="34">
        <f>PXIL!O41</f>
        <v>0</v>
      </c>
      <c r="AK41" s="34">
        <f>RTM_IEX!I41</f>
        <v>9.64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6.1824500000000002</v>
      </c>
      <c r="E42">
        <f>GT_NG!Q42</f>
        <v>8.5960031974420463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694.8073993116144</v>
      </c>
      <c r="P42" s="36">
        <v>68.142611928856184</v>
      </c>
      <c r="Q42" s="36">
        <v>22.087460043693227</v>
      </c>
      <c r="R42" s="38">
        <v>26.3</v>
      </c>
      <c r="S42" s="38">
        <v>0</v>
      </c>
      <c r="T42" s="37">
        <f>SUMPRODUCT(LTA!J42:AN42,LTA!J$101:AN$101,LTA!J$104:AN$104)</f>
        <v>74.28</v>
      </c>
      <c r="U42" s="37">
        <f>SUMPRODUCT(LTA!J42:AN42,LTA!J$102:AN$102,LTA!J$104:AN$104)</f>
        <v>110.15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-400</v>
      </c>
      <c r="AC42">
        <f t="shared" si="0"/>
        <v>12.487663750837445</v>
      </c>
      <c r="AD42">
        <f t="shared" si="1"/>
        <v>670.75051016366501</v>
      </c>
      <c r="AE42">
        <f>'IDT-1'!C42</f>
        <v>0</v>
      </c>
      <c r="AF42" s="24"/>
      <c r="AG42">
        <f t="shared" si="2"/>
        <v>670.75051016366501</v>
      </c>
      <c r="AI42" s="34">
        <f>PXIL!I42</f>
        <v>0</v>
      </c>
      <c r="AJ42" s="34">
        <f>PXIL!O42</f>
        <v>0</v>
      </c>
      <c r="AK42" s="34">
        <f>RTM_IEX!I42</f>
        <v>24.1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6.1824500000000002</v>
      </c>
      <c r="E43">
        <f>GT_NG!Q43</f>
        <v>8.5960031974420463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691.96234021161445</v>
      </c>
      <c r="P43" s="36">
        <v>68.142611928856184</v>
      </c>
      <c r="Q43" s="36">
        <v>22.087460043693227</v>
      </c>
      <c r="R43" s="38">
        <v>26.3</v>
      </c>
      <c r="S43" s="38">
        <v>0</v>
      </c>
      <c r="T43" s="37">
        <f>SUMPRODUCT(LTA!J43:AN43,LTA!J$101:AN$101,LTA!J$104:AN$104)</f>
        <v>76.22</v>
      </c>
      <c r="U43" s="37">
        <f>SUMPRODUCT(LTA!J43:AN43,LTA!J$102:AN$102,LTA!J$104:AN$104)</f>
        <v>110.31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-400</v>
      </c>
      <c r="AC43">
        <f t="shared" si="0"/>
        <v>12.521893254397446</v>
      </c>
      <c r="AD43">
        <f t="shared" si="1"/>
        <v>674.79122156010499</v>
      </c>
      <c r="AE43">
        <f>'IDT-1'!C43</f>
        <v>0</v>
      </c>
      <c r="AF43" s="24"/>
      <c r="AG43">
        <f t="shared" si="2"/>
        <v>674.79122156010499</v>
      </c>
      <c r="AI43" s="34">
        <f>PXIL!I43</f>
        <v>0</v>
      </c>
      <c r="AJ43" s="34">
        <f>PXIL!O43</f>
        <v>0</v>
      </c>
      <c r="AK43" s="34">
        <f>RTM_IEX!I43</f>
        <v>28.92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6.1824500000000002</v>
      </c>
      <c r="E44">
        <f>GT_NG!Q44</f>
        <v>8.5960031974420463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691.96234021161445</v>
      </c>
      <c r="P44" s="36">
        <v>68.142611928856184</v>
      </c>
      <c r="Q44" s="36">
        <v>22.087460043693227</v>
      </c>
      <c r="R44" s="38">
        <v>26.3</v>
      </c>
      <c r="S44" s="38">
        <v>0</v>
      </c>
      <c r="T44" s="37">
        <f>SUMPRODUCT(LTA!J44:AN44,LTA!J$101:AN$101,LTA!J$104:AN$104)</f>
        <v>82.9</v>
      </c>
      <c r="U44" s="37">
        <f>SUMPRODUCT(LTA!J44:AN44,LTA!J$102:AN$102,LTA!J$104:AN$104)</f>
        <v>110.49000000000001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-400</v>
      </c>
      <c r="AC44">
        <f t="shared" si="0"/>
        <v>12.458053254397448</v>
      </c>
      <c r="AD44">
        <f t="shared" si="1"/>
        <v>667.25506156010522</v>
      </c>
      <c r="AE44">
        <f>'IDT-1'!C44</f>
        <v>0</v>
      </c>
      <c r="AF44" s="24"/>
      <c r="AG44">
        <f t="shared" si="2"/>
        <v>667.25506156010522</v>
      </c>
      <c r="AI44" s="34">
        <f>PXIL!I44</f>
        <v>0</v>
      </c>
      <c r="AJ44" s="34">
        <f>PXIL!O44</f>
        <v>0</v>
      </c>
      <c r="AK44" s="34">
        <f>RTM_IEX!I44</f>
        <v>14.46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6.1824500000000002</v>
      </c>
      <c r="E45">
        <f>GT_NG!Q45</f>
        <v>8.5960031974420463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691.96033091061418</v>
      </c>
      <c r="P45" s="36">
        <v>68.142611928856184</v>
      </c>
      <c r="Q45" s="36">
        <v>22.087460043693227</v>
      </c>
      <c r="R45" s="38">
        <v>26.3</v>
      </c>
      <c r="S45" s="38">
        <v>0</v>
      </c>
      <c r="T45" s="37">
        <f>SUMPRODUCT(LTA!J45:AN45,LTA!J$101:AN$101,LTA!J$104:AN$104)</f>
        <v>79.44</v>
      </c>
      <c r="U45" s="37">
        <f>SUMPRODUCT(LTA!J45:AN45,LTA!J$102:AN$102,LTA!J$104:AN$104)</f>
        <v>110.56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-400</v>
      </c>
      <c r="AC45">
        <f t="shared" si="0"/>
        <v>12.648212376269045</v>
      </c>
      <c r="AD45">
        <f t="shared" si="1"/>
        <v>689.70289313723322</v>
      </c>
      <c r="AE45">
        <f>'IDT-1'!C45</f>
        <v>0</v>
      </c>
      <c r="AF45" s="24"/>
      <c r="AG45">
        <f t="shared" si="2"/>
        <v>689.70289313723322</v>
      </c>
      <c r="AI45" s="34">
        <f>PXIL!I45</f>
        <v>0</v>
      </c>
      <c r="AJ45" s="34">
        <f>PXIL!O45</f>
        <v>0</v>
      </c>
      <c r="AK45" s="34">
        <f>RTM_IEX!I45</f>
        <v>40.49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6.1824500000000002</v>
      </c>
      <c r="E46">
        <f>GT_NG!Q46</f>
        <v>8.5960031974420463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687.92474372441006</v>
      </c>
      <c r="P46" s="36">
        <v>68.142611928856184</v>
      </c>
      <c r="Q46" s="36">
        <v>22.087460043693227</v>
      </c>
      <c r="R46" s="38">
        <v>25.8</v>
      </c>
      <c r="S46" s="38">
        <v>0</v>
      </c>
      <c r="T46" s="37">
        <f>SUMPRODUCT(LTA!J46:AN46,LTA!J$101:AN$101,LTA!J$104:AN$104)</f>
        <v>87.51</v>
      </c>
      <c r="U46" s="37">
        <f>SUMPRODUCT(LTA!J46:AN46,LTA!J$102:AN$102,LTA!J$104:AN$104)</f>
        <v>110.65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-400</v>
      </c>
      <c r="AC46">
        <f t="shared" si="0"/>
        <v>12.492429443904932</v>
      </c>
      <c r="AD46">
        <f t="shared" si="1"/>
        <v>671.31308888339333</v>
      </c>
      <c r="AE46">
        <f>'IDT-1'!C46</f>
        <v>0</v>
      </c>
      <c r="AF46" s="24"/>
      <c r="AG46">
        <f t="shared" si="2"/>
        <v>671.31308888339333</v>
      </c>
      <c r="AI46" s="34">
        <f>PXIL!I46</f>
        <v>0</v>
      </c>
      <c r="AJ46" s="34">
        <f>PXIL!O46</f>
        <v>0</v>
      </c>
      <c r="AK46" s="34">
        <f>RTM_IEX!I46</f>
        <v>18.32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6.1824500000000002</v>
      </c>
      <c r="E47">
        <f>GT_NG!Q47</f>
        <v>8.5960031974420463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691.03286158297158</v>
      </c>
      <c r="P47" s="36">
        <v>68.142611928856184</v>
      </c>
      <c r="Q47" s="36">
        <v>22.087460043693227</v>
      </c>
      <c r="R47" s="38">
        <v>25.8</v>
      </c>
      <c r="S47" s="38">
        <v>0</v>
      </c>
      <c r="T47" s="37">
        <f>SUMPRODUCT(LTA!J47:AN47,LTA!J$101:AN$101,LTA!J$104:AN$104)</f>
        <v>88.45</v>
      </c>
      <c r="U47" s="37">
        <f>SUMPRODUCT(LTA!J47:AN47,LTA!J$102:AN$102,LTA!J$104:AN$104)</f>
        <v>108.48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-450</v>
      </c>
      <c r="AC47">
        <f t="shared" si="0"/>
        <v>13.911623520161299</v>
      </c>
      <c r="AD47">
        <f t="shared" si="1"/>
        <v>738.42201266569828</v>
      </c>
      <c r="AE47">
        <f>'IDT-1'!C47</f>
        <v>0</v>
      </c>
      <c r="AF47" s="24"/>
      <c r="AG47">
        <f t="shared" si="2"/>
        <v>738.42201266569828</v>
      </c>
      <c r="AI47" s="34">
        <f>PXIL!I47</f>
        <v>0</v>
      </c>
      <c r="AJ47" s="34">
        <f>PXIL!O47</f>
        <v>0</v>
      </c>
      <c r="AK47" s="34">
        <f>RTM_IEX!I47</f>
        <v>134.97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6.1824500000000002</v>
      </c>
      <c r="E48">
        <f>GT_NG!Q48</f>
        <v>8.5960031974420463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692.56066365572894</v>
      </c>
      <c r="P48" s="36">
        <v>68.142611928856184</v>
      </c>
      <c r="Q48" s="36">
        <v>22.087460043693227</v>
      </c>
      <c r="R48" s="38">
        <v>25.8</v>
      </c>
      <c r="S48" s="38">
        <v>0</v>
      </c>
      <c r="T48" s="37">
        <f>SUMPRODUCT(LTA!J48:AN48,LTA!J$101:AN$101,LTA!J$104:AN$104)</f>
        <v>97.29</v>
      </c>
      <c r="U48" s="37">
        <f>SUMPRODUCT(LTA!J48:AN48,LTA!J$102:AN$102,LTA!J$104:AN$104)</f>
        <v>108.48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-450</v>
      </c>
      <c r="AC48">
        <f t="shared" si="0"/>
        <v>13.715297057572462</v>
      </c>
      <c r="AD48">
        <f t="shared" si="1"/>
        <v>715.24614120104445</v>
      </c>
      <c r="AE48">
        <f>'IDT-1'!C48</f>
        <v>0</v>
      </c>
      <c r="AF48" s="24"/>
      <c r="AG48">
        <f t="shared" si="2"/>
        <v>715.24614120104445</v>
      </c>
      <c r="AI48" s="34">
        <f>PXIL!I48</f>
        <v>0</v>
      </c>
      <c r="AJ48" s="34">
        <f>PXIL!O48</f>
        <v>0</v>
      </c>
      <c r="AK48" s="34">
        <f>RTM_IEX!I48</f>
        <v>101.23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6.1824500000000002</v>
      </c>
      <c r="E49">
        <f>GT_NG!Q49</f>
        <v>8.5960031974420463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703.07320019465715</v>
      </c>
      <c r="P49" s="36">
        <v>66.319999999999993</v>
      </c>
      <c r="Q49" s="36">
        <v>21.49</v>
      </c>
      <c r="R49" s="38">
        <v>25.8</v>
      </c>
      <c r="S49" s="38">
        <v>0</v>
      </c>
      <c r="T49" s="37">
        <f>SUMPRODUCT(LTA!J49:AN49,LTA!J$101:AN$101,LTA!J$104:AN$104)</f>
        <v>105.68</v>
      </c>
      <c r="U49" s="37">
        <f>SUMPRODUCT(LTA!J49:AN49,LTA!J$102:AN$102,LTA!J$104:AN$104)</f>
        <v>108.48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-450</v>
      </c>
      <c r="AC49">
        <f t="shared" si="0"/>
        <v>13.937310864693714</v>
      </c>
      <c r="AD49">
        <f t="shared" si="1"/>
        <v>741.45434252740563</v>
      </c>
      <c r="AE49">
        <f>'IDT-1'!C49</f>
        <v>0</v>
      </c>
      <c r="AF49" s="24"/>
      <c r="AG49">
        <f t="shared" si="2"/>
        <v>741.45434252740563</v>
      </c>
      <c r="AI49" s="34">
        <f>PXIL!I49</f>
        <v>0</v>
      </c>
      <c r="AJ49" s="34">
        <f>PXIL!O49</f>
        <v>0</v>
      </c>
      <c r="AK49" s="34">
        <f>RTM_IEX!I49</f>
        <v>111.84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6.1824500000000002</v>
      </c>
      <c r="E50">
        <f>GT_NG!Q50</f>
        <v>8.5960031974420463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703.07505902464152</v>
      </c>
      <c r="P50" s="36">
        <v>66.319999999999993</v>
      </c>
      <c r="Q50" s="36">
        <v>19.669999999999998</v>
      </c>
      <c r="R50" s="38">
        <v>25.8</v>
      </c>
      <c r="S50" s="38">
        <v>0</v>
      </c>
      <c r="T50" s="37">
        <f>SUMPRODUCT(LTA!J50:AN50,LTA!J$101:AN$101,LTA!J$104:AN$104)</f>
        <v>110.64</v>
      </c>
      <c r="U50" s="37">
        <f>SUMPRODUCT(LTA!J50:AN50,LTA!J$102:AN$102,LTA!J$104:AN$104)</f>
        <v>108.48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-450</v>
      </c>
      <c r="AC50">
        <f t="shared" si="0"/>
        <v>13.931278478865581</v>
      </c>
      <c r="AD50">
        <f t="shared" si="1"/>
        <v>740.74223374321787</v>
      </c>
      <c r="AE50">
        <f>'IDT-1'!C50</f>
        <v>0</v>
      </c>
      <c r="AF50" s="24"/>
      <c r="AG50">
        <f t="shared" si="2"/>
        <v>740.74223374321787</v>
      </c>
      <c r="AI50" s="34">
        <f>PXIL!I50</f>
        <v>0</v>
      </c>
      <c r="AJ50" s="34">
        <f>PXIL!O50</f>
        <v>0</v>
      </c>
      <c r="AK50" s="34">
        <f>RTM_IEX!I50</f>
        <v>107.98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6.1824500000000002</v>
      </c>
      <c r="E51">
        <f>GT_NG!Q51</f>
        <v>8.5960031974420463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695.17444210642304</v>
      </c>
      <c r="P51" s="36">
        <v>68.142611928856184</v>
      </c>
      <c r="Q51" s="36">
        <v>22.087460043693227</v>
      </c>
      <c r="R51" s="38">
        <v>25.8</v>
      </c>
      <c r="S51" s="38">
        <v>0</v>
      </c>
      <c r="T51" s="37">
        <f>SUMPRODUCT(LTA!J51:AN51,LTA!J$101:AN$101,LTA!J$104:AN$104)</f>
        <v>106.7</v>
      </c>
      <c r="U51" s="37">
        <f>SUMPRODUCT(LTA!J51:AN51,LTA!J$102:AN$102,LTA!J$104:AN$104)</f>
        <v>108.48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-450</v>
      </c>
      <c r="AC51">
        <f t="shared" si="0"/>
        <v>13.891709901321962</v>
      </c>
      <c r="AD51">
        <f t="shared" si="1"/>
        <v>736.07125737509261</v>
      </c>
      <c r="AE51">
        <f>'IDT-1'!C51</f>
        <v>0</v>
      </c>
      <c r="AF51" s="24"/>
      <c r="AG51">
        <f t="shared" si="2"/>
        <v>736.07125737509261</v>
      </c>
      <c r="AI51" s="34">
        <f>PXIL!I51</f>
        <v>0</v>
      </c>
      <c r="AJ51" s="34">
        <f>PXIL!O51</f>
        <v>0</v>
      </c>
      <c r="AK51" s="34">
        <f>RTM_IEX!I51</f>
        <v>110.87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6.1824500000000002</v>
      </c>
      <c r="E52">
        <f>GT_NG!Q52</f>
        <v>8.5960031974420463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694.76894179881435</v>
      </c>
      <c r="P52" s="36">
        <v>68.142611928856184</v>
      </c>
      <c r="Q52" s="36">
        <v>22.087460043693227</v>
      </c>
      <c r="R52" s="38">
        <v>25.8</v>
      </c>
      <c r="S52" s="38">
        <v>0</v>
      </c>
      <c r="T52" s="37">
        <f>SUMPRODUCT(LTA!J52:AN52,LTA!J$101:AN$101,LTA!J$104:AN$104)</f>
        <v>110.16</v>
      </c>
      <c r="U52" s="37">
        <f>SUMPRODUCT(LTA!J52:AN52,LTA!J$102:AN$102,LTA!J$104:AN$104)</f>
        <v>108.48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-450</v>
      </c>
      <c r="AC52">
        <f t="shared" si="0"/>
        <v>13.876879698738046</v>
      </c>
      <c r="AD52">
        <f t="shared" si="1"/>
        <v>734.32058727006756</v>
      </c>
      <c r="AE52">
        <f>'IDT-1'!C52</f>
        <v>0</v>
      </c>
      <c r="AF52" s="24"/>
      <c r="AG52">
        <f t="shared" si="2"/>
        <v>734.32058727006756</v>
      </c>
      <c r="AI52" s="34">
        <f>PXIL!I52</f>
        <v>0</v>
      </c>
      <c r="AJ52" s="34">
        <f>PXIL!O52</f>
        <v>0</v>
      </c>
      <c r="AK52" s="34">
        <f>RTM_IEX!I52</f>
        <v>106.05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6.1824500000000002</v>
      </c>
      <c r="E53">
        <f>GT_NG!Q53</f>
        <v>8.3136288998357983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694.76894179881435</v>
      </c>
      <c r="P53" s="36">
        <v>68.142611928856184</v>
      </c>
      <c r="Q53" s="36">
        <v>22.087460043693227</v>
      </c>
      <c r="R53" s="38">
        <v>25.8</v>
      </c>
      <c r="S53" s="38">
        <v>0</v>
      </c>
      <c r="T53" s="37">
        <f>SUMPRODUCT(LTA!J53:AN53,LTA!J$101:AN$101,LTA!J$104:AN$104)</f>
        <v>98.47</v>
      </c>
      <c r="U53" s="37">
        <f>SUMPRODUCT(LTA!J53:AN53,LTA!J$102:AN$102,LTA!J$104:AN$104)</f>
        <v>108.48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-450</v>
      </c>
      <c r="AC53">
        <f t="shared" si="0"/>
        <v>13.573871754638157</v>
      </c>
      <c r="AD53">
        <f t="shared" si="1"/>
        <v>698.55122091656142</v>
      </c>
      <c r="AE53">
        <f>'IDT-1'!C53</f>
        <v>0</v>
      </c>
      <c r="AF53" s="24"/>
      <c r="AG53">
        <f t="shared" si="2"/>
        <v>698.55122091656142</v>
      </c>
      <c r="AI53" s="34">
        <f>PXIL!I53</f>
        <v>0</v>
      </c>
      <c r="AJ53" s="34">
        <f>PXIL!O53</f>
        <v>0</v>
      </c>
      <c r="AK53" s="34">
        <f>RTM_IEX!I53</f>
        <v>81.95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6.1824500000000002</v>
      </c>
      <c r="E54">
        <f>GT_NG!Q54</f>
        <v>8.3136288998357983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694.76939173565086</v>
      </c>
      <c r="P54" s="36">
        <v>68.142611928856184</v>
      </c>
      <c r="Q54" s="36">
        <v>22.087460043693227</v>
      </c>
      <c r="R54" s="38">
        <v>25.8</v>
      </c>
      <c r="S54" s="38">
        <v>0</v>
      </c>
      <c r="T54" s="37">
        <f>SUMPRODUCT(LTA!J54:AN54,LTA!J$101:AN$101,LTA!J$104:AN$104)</f>
        <v>102.86</v>
      </c>
      <c r="U54" s="37">
        <f>SUMPRODUCT(LTA!J54:AN54,LTA!J$102:AN$102,LTA!J$104:AN$104)</f>
        <v>108.48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-450</v>
      </c>
      <c r="AC54">
        <f t="shared" si="0"/>
        <v>13.456863534107583</v>
      </c>
      <c r="AD54">
        <f t="shared" si="1"/>
        <v>684.73867907392832</v>
      </c>
      <c r="AE54">
        <f>'IDT-1'!C54</f>
        <v>0</v>
      </c>
      <c r="AF54" s="24"/>
      <c r="AG54">
        <f t="shared" si="2"/>
        <v>684.73867907392832</v>
      </c>
      <c r="AI54" s="34">
        <f>PXIL!I54</f>
        <v>0</v>
      </c>
      <c r="AJ54" s="34">
        <f>PXIL!O54</f>
        <v>0</v>
      </c>
      <c r="AK54" s="34">
        <f>RTM_IEX!I54</f>
        <v>63.63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6.1824500000000002</v>
      </c>
      <c r="E55">
        <f>GT_NG!Q55</f>
        <v>8.3136288998357983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692.55795070693614</v>
      </c>
      <c r="P55" s="36">
        <v>68.142611928856184</v>
      </c>
      <c r="Q55" s="36">
        <v>22.087460043693227</v>
      </c>
      <c r="R55" s="38">
        <v>25.8</v>
      </c>
      <c r="S55" s="38">
        <v>0</v>
      </c>
      <c r="T55" s="37">
        <f>SUMPRODUCT(LTA!J55:AN55,LTA!J$101:AN$101,LTA!J$104:AN$104)</f>
        <v>102.92999999999999</v>
      </c>
      <c r="U55" s="37">
        <f>SUMPRODUCT(LTA!J55:AN55,LTA!J$102:AN$102,LTA!J$104:AN$104)</f>
        <v>110.38000000000001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-450</v>
      </c>
      <c r="AC55">
        <f t="shared" si="0"/>
        <v>13.487259429466377</v>
      </c>
      <c r="AD55">
        <f t="shared" si="1"/>
        <v>688.32684214985488</v>
      </c>
      <c r="AE55">
        <f>'IDT-1'!C55</f>
        <v>0</v>
      </c>
      <c r="AF55" s="24"/>
      <c r="AG55">
        <f t="shared" si="2"/>
        <v>688.32684214985488</v>
      </c>
      <c r="AI55" s="34">
        <f>PXIL!I55</f>
        <v>0</v>
      </c>
      <c r="AJ55" s="34">
        <f>PXIL!O55</f>
        <v>0</v>
      </c>
      <c r="AK55" s="34">
        <f>RTM_IEX!I55</f>
        <v>67.489999999999995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6.1824500000000002</v>
      </c>
      <c r="E56">
        <f>GT_NG!Q56</f>
        <v>8.3136288998357983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691.82319489263762</v>
      </c>
      <c r="P56" s="36">
        <v>68.142611928856184</v>
      </c>
      <c r="Q56" s="36">
        <v>22.087460043693227</v>
      </c>
      <c r="R56" s="38">
        <v>25.8</v>
      </c>
      <c r="S56" s="38">
        <v>0</v>
      </c>
      <c r="T56" s="37">
        <f>SUMPRODUCT(LTA!J56:AN56,LTA!J$101:AN$101,LTA!J$104:AN$104)</f>
        <v>103.63</v>
      </c>
      <c r="U56" s="37">
        <f>SUMPRODUCT(LTA!J56:AN56,LTA!J$102:AN$102,LTA!J$104:AN$104)</f>
        <v>111.18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-450</v>
      </c>
      <c r="AC56">
        <f t="shared" si="0"/>
        <v>13.372223480626271</v>
      </c>
      <c r="AD56">
        <f t="shared" si="1"/>
        <v>674.74712228439637</v>
      </c>
      <c r="AE56">
        <f>'IDT-1'!C56</f>
        <v>0</v>
      </c>
      <c r="AF56" s="24"/>
      <c r="AG56">
        <f t="shared" si="2"/>
        <v>674.74712228439637</v>
      </c>
      <c r="AI56" s="34">
        <f>PXIL!I56</f>
        <v>0</v>
      </c>
      <c r="AJ56" s="34">
        <f>PXIL!O56</f>
        <v>0</v>
      </c>
      <c r="AK56" s="34">
        <f>RTM_IEX!I56</f>
        <v>53.03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6.1824500000000002</v>
      </c>
      <c r="E57">
        <f>GT_NG!Q57</f>
        <v>8.3136288998357983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688.54329117899147</v>
      </c>
      <c r="P57" s="36">
        <v>68.142611928856184</v>
      </c>
      <c r="Q57" s="36">
        <v>22.087460043693227</v>
      </c>
      <c r="R57" s="38">
        <v>25.8</v>
      </c>
      <c r="S57" s="38">
        <v>0</v>
      </c>
      <c r="T57" s="37">
        <f>SUMPRODUCT(LTA!J57:AN57,LTA!J$101:AN$101,LTA!J$104:AN$104)</f>
        <v>104.23</v>
      </c>
      <c r="U57" s="37">
        <f>SUMPRODUCT(LTA!J57:AN57,LTA!J$102:AN$102,LTA!J$104:AN$104)</f>
        <v>111.95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-450</v>
      </c>
      <c r="AC57">
        <f t="shared" si="0"/>
        <v>13.194144289431646</v>
      </c>
      <c r="AD57">
        <f t="shared" si="1"/>
        <v>653.72529776194517</v>
      </c>
      <c r="AE57">
        <f>'IDT-1'!C57</f>
        <v>0</v>
      </c>
      <c r="AF57" s="24"/>
      <c r="AG57">
        <f t="shared" si="2"/>
        <v>653.72529776194517</v>
      </c>
      <c r="AI57" s="34">
        <f>PXIL!I57</f>
        <v>0</v>
      </c>
      <c r="AJ57" s="34">
        <f>PXIL!O57</f>
        <v>0</v>
      </c>
      <c r="AK57" s="34">
        <f>RTM_IEX!I57</f>
        <v>33.74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6.1824500000000002</v>
      </c>
      <c r="E58">
        <f>GT_NG!Q58</f>
        <v>8.3136288998357983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688.71199551821815</v>
      </c>
      <c r="P58" s="36">
        <v>68.142611928856184</v>
      </c>
      <c r="Q58" s="36">
        <v>22.087460043693227</v>
      </c>
      <c r="R58" s="38">
        <v>25.8</v>
      </c>
      <c r="S58" s="38">
        <v>0</v>
      </c>
      <c r="T58" s="37">
        <f>SUMPRODUCT(LTA!J58:AN58,LTA!J$101:AN$101,LTA!J$104:AN$104)</f>
        <v>100.84</v>
      </c>
      <c r="U58" s="37">
        <f>SUMPRODUCT(LTA!J58:AN58,LTA!J$102:AN$102,LTA!J$104:AN$104)</f>
        <v>112.60000000000001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-450</v>
      </c>
      <c r="AC58">
        <f t="shared" si="0"/>
        <v>13.091569405881149</v>
      </c>
      <c r="AD58">
        <f t="shared" si="1"/>
        <v>641.61657698472231</v>
      </c>
      <c r="AE58">
        <f>'IDT-1'!C58</f>
        <v>0</v>
      </c>
      <c r="AF58" s="24"/>
      <c r="AG58">
        <f t="shared" si="2"/>
        <v>641.61657698472231</v>
      </c>
      <c r="AI58" s="34">
        <f>PXIL!I58</f>
        <v>0</v>
      </c>
      <c r="AJ58" s="34">
        <f>PXIL!O58</f>
        <v>0</v>
      </c>
      <c r="AK58" s="34">
        <f>RTM_IEX!I58</f>
        <v>24.1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6.1824500000000002</v>
      </c>
      <c r="E59">
        <f>GT_NG!Q59</f>
        <v>8.3136288998357983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671.5787413706181</v>
      </c>
      <c r="P59" s="36">
        <v>68.142611928856184</v>
      </c>
      <c r="Q59" s="36">
        <v>22.087460043693227</v>
      </c>
      <c r="R59" s="38">
        <v>25.8</v>
      </c>
      <c r="S59" s="38">
        <v>0</v>
      </c>
      <c r="T59" s="37">
        <f>SUMPRODUCT(LTA!J59:AN59,LTA!J$101:AN$101,LTA!J$104:AN$104)</f>
        <v>96.78</v>
      </c>
      <c r="U59" s="37">
        <f>SUMPRODUCT(LTA!J59:AN59,LTA!J$102:AN$102,LTA!J$104:AN$104)</f>
        <v>113.54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-450</v>
      </c>
      <c r="AC59">
        <f t="shared" si="0"/>
        <v>12.961930071041305</v>
      </c>
      <c r="AD59">
        <f t="shared" si="1"/>
        <v>626.31296217196189</v>
      </c>
      <c r="AE59">
        <f>'IDT-1'!C59</f>
        <v>0</v>
      </c>
      <c r="AF59" s="24"/>
      <c r="AG59">
        <f t="shared" si="2"/>
        <v>626.31296217196189</v>
      </c>
      <c r="AI59" s="34">
        <f>PXIL!I59</f>
        <v>0</v>
      </c>
      <c r="AJ59" s="34">
        <f>PXIL!O59</f>
        <v>0</v>
      </c>
      <c r="AK59" s="34">
        <f>RTM_IEX!I59</f>
        <v>28.92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6.1824500000000002</v>
      </c>
      <c r="E60">
        <f>GT_NG!Q60</f>
        <v>8.3136288998357983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654.57899053851577</v>
      </c>
      <c r="P60" s="36">
        <v>68.142611928856184</v>
      </c>
      <c r="Q60" s="36">
        <v>22.087460043693227</v>
      </c>
      <c r="R60" s="38">
        <v>25.8</v>
      </c>
      <c r="S60" s="38">
        <v>0</v>
      </c>
      <c r="T60" s="37">
        <f>SUMPRODUCT(LTA!J60:AN60,LTA!J$101:AN$101,LTA!J$104:AN$104)</f>
        <v>96.13</v>
      </c>
      <c r="U60" s="37">
        <f>SUMPRODUCT(LTA!J60:AN60,LTA!J$102:AN$102,LTA!J$104:AN$104)</f>
        <v>114.52000000000001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-450</v>
      </c>
      <c r="AC60">
        <f t="shared" si="0"/>
        <v>12.90288016405165</v>
      </c>
      <c r="AD60">
        <f t="shared" si="1"/>
        <v>619.34226124684926</v>
      </c>
      <c r="AE60">
        <f>'IDT-1'!C60</f>
        <v>0</v>
      </c>
      <c r="AF60" s="24"/>
      <c r="AG60">
        <f t="shared" si="2"/>
        <v>619.34226124684926</v>
      </c>
      <c r="AI60" s="34">
        <f>PXIL!I60</f>
        <v>0</v>
      </c>
      <c r="AJ60" s="34">
        <f>PXIL!O60</f>
        <v>0</v>
      </c>
      <c r="AK60" s="34">
        <f>RTM_IEX!I60</f>
        <v>38.56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6.1824500000000002</v>
      </c>
      <c r="E61">
        <f>GT_NG!Q61</f>
        <v>8.3136288998357983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659.24994259604352</v>
      </c>
      <c r="P61" s="36">
        <v>68.142611928856184</v>
      </c>
      <c r="Q61" s="36">
        <v>22.087460043693227</v>
      </c>
      <c r="R61" s="38">
        <v>25.8</v>
      </c>
      <c r="S61" s="38">
        <v>0</v>
      </c>
      <c r="T61" s="37">
        <f>SUMPRODUCT(LTA!J61:AN61,LTA!J$101:AN$101,LTA!J$104:AN$104)</f>
        <v>98.43</v>
      </c>
      <c r="U61" s="37">
        <f>SUMPRODUCT(LTA!J61:AN61,LTA!J$102:AN$102,LTA!J$104:AN$104)</f>
        <v>111.81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-450</v>
      </c>
      <c r="AC61">
        <f t="shared" si="0"/>
        <v>12.695744161334879</v>
      </c>
      <c r="AD61">
        <f t="shared" si="1"/>
        <v>594.89034930709374</v>
      </c>
      <c r="AE61">
        <f>'IDT-1'!C61</f>
        <v>0</v>
      </c>
      <c r="AF61" s="24"/>
      <c r="AG61">
        <f t="shared" si="2"/>
        <v>594.89034930709374</v>
      </c>
      <c r="AI61" s="34">
        <f>PXIL!I61</f>
        <v>0</v>
      </c>
      <c r="AJ61" s="34">
        <f>PXIL!O61</f>
        <v>0</v>
      </c>
      <c r="AK61" s="34">
        <f>RTM_IEX!I61</f>
        <v>9.64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6.1824500000000002</v>
      </c>
      <c r="E62">
        <f>GT_NG!Q62</f>
        <v>8.3136288998357983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659.25054966951097</v>
      </c>
      <c r="P62" s="36">
        <v>68.142611928856184</v>
      </c>
      <c r="Q62" s="36">
        <v>22.087460043693227</v>
      </c>
      <c r="R62" s="38">
        <v>25.8</v>
      </c>
      <c r="S62" s="38">
        <v>0</v>
      </c>
      <c r="T62" s="37">
        <f>SUMPRODUCT(LTA!J62:AN62,LTA!J$101:AN$101,LTA!J$104:AN$104)</f>
        <v>97.04</v>
      </c>
      <c r="U62" s="37">
        <f>SUMPRODUCT(LTA!J62:AN62,LTA!J$102:AN$102,LTA!J$104:AN$104)</f>
        <v>111.99000000000001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-450</v>
      </c>
      <c r="AC62">
        <f t="shared" si="0"/>
        <v>12.685585260752006</v>
      </c>
      <c r="AD62">
        <f t="shared" si="1"/>
        <v>593.69111528114422</v>
      </c>
      <c r="AE62">
        <f>'IDT-1'!C62</f>
        <v>0</v>
      </c>
      <c r="AF62" s="24"/>
      <c r="AG62">
        <f t="shared" si="2"/>
        <v>593.69111528114422</v>
      </c>
      <c r="AI62" s="34">
        <f>PXIL!I62</f>
        <v>0</v>
      </c>
      <c r="AJ62" s="34">
        <f>PXIL!O62</f>
        <v>0</v>
      </c>
      <c r="AK62" s="34">
        <f>RTM_IEX!I62</f>
        <v>9.64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6.1824500000000002</v>
      </c>
      <c r="E63">
        <f>GT_NG!Q63</f>
        <v>8.3136288998357983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658.15280710641878</v>
      </c>
      <c r="P63" s="36">
        <v>68.142611928856184</v>
      </c>
      <c r="Q63" s="36">
        <v>22.087460043693227</v>
      </c>
      <c r="R63" s="38">
        <v>25.8</v>
      </c>
      <c r="S63" s="38">
        <v>0</v>
      </c>
      <c r="T63" s="37">
        <f>SUMPRODUCT(LTA!J63:AN63,LTA!J$101:AN$101,LTA!J$104:AN$104)</f>
        <v>78.19</v>
      </c>
      <c r="U63" s="37">
        <f>SUMPRODUCT(LTA!J63:AN63,LTA!J$102:AN$102,LTA!J$104:AN$104)</f>
        <v>112.31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-450</v>
      </c>
      <c r="AC63">
        <f t="shared" si="0"/>
        <v>12.439736223222035</v>
      </c>
      <c r="AD63">
        <f t="shared" si="1"/>
        <v>564.66922175558204</v>
      </c>
      <c r="AE63">
        <f>'IDT-1'!C63</f>
        <v>0</v>
      </c>
      <c r="AF63" s="24"/>
      <c r="AG63">
        <f t="shared" si="2"/>
        <v>564.66922175558204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6.1824500000000002</v>
      </c>
      <c r="E64">
        <f>GT_NG!Q64</f>
        <v>8.3136288998357983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658.15280710641878</v>
      </c>
      <c r="P64" s="36">
        <v>68.142611928856184</v>
      </c>
      <c r="Q64" s="36">
        <v>22.087460043693227</v>
      </c>
      <c r="R64" s="38">
        <v>25.8</v>
      </c>
      <c r="S64" s="38">
        <v>0</v>
      </c>
      <c r="T64" s="37">
        <f>SUMPRODUCT(LTA!J64:AN64,LTA!J$101:AN$101,LTA!J$104:AN$104)</f>
        <v>73.740000000000009</v>
      </c>
      <c r="U64" s="37">
        <f>SUMPRODUCT(LTA!J64:AN64,LTA!J$102:AN$102,LTA!J$104:AN$104)</f>
        <v>112.4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-450</v>
      </c>
      <c r="AC64">
        <f t="shared" si="0"/>
        <v>12.403112223222035</v>
      </c>
      <c r="AD64">
        <f t="shared" si="1"/>
        <v>560.34584575558199</v>
      </c>
      <c r="AE64">
        <f>'IDT-1'!C64</f>
        <v>0</v>
      </c>
      <c r="AF64" s="24"/>
      <c r="AG64">
        <f t="shared" si="2"/>
        <v>560.34584575558199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6.1824500000000002</v>
      </c>
      <c r="E65">
        <f>GT_NG!Q65</f>
        <v>8.3136288998357983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643.85649966997744</v>
      </c>
      <c r="P65" s="36">
        <v>68.142611928856184</v>
      </c>
      <c r="Q65" s="36">
        <v>22.087460043693227</v>
      </c>
      <c r="R65" s="38">
        <v>26.3</v>
      </c>
      <c r="S65" s="38">
        <v>0</v>
      </c>
      <c r="T65" s="37">
        <f>SUMPRODUCT(LTA!J65:AN65,LTA!J$101:AN$101,LTA!J$104:AN$104)</f>
        <v>72.62</v>
      </c>
      <c r="U65" s="37">
        <f>SUMPRODUCT(LTA!J65:AN65,LTA!J$102:AN$102,LTA!J$104:AN$104)</f>
        <v>112.49000000000001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-450</v>
      </c>
      <c r="AC65">
        <f t="shared" si="0"/>
        <v>12.278571240755927</v>
      </c>
      <c r="AD65">
        <f t="shared" si="1"/>
        <v>545.64407930160678</v>
      </c>
      <c r="AE65">
        <f>'IDT-1'!C65</f>
        <v>0</v>
      </c>
      <c r="AF65" s="24"/>
      <c r="AG65">
        <f t="shared" si="2"/>
        <v>545.64407930160678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6.1824500000000002</v>
      </c>
      <c r="E66">
        <f>GT_NG!Q66</f>
        <v>8.3136288998357983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647.41188406980405</v>
      </c>
      <c r="P66" s="36">
        <v>68.142611928856184</v>
      </c>
      <c r="Q66" s="36">
        <v>22.087460043693227</v>
      </c>
      <c r="R66" s="38">
        <v>26.110000000000003</v>
      </c>
      <c r="S66" s="38">
        <v>0</v>
      </c>
      <c r="T66" s="37">
        <f>SUMPRODUCT(LTA!J66:AN66,LTA!J$101:AN$101,LTA!J$104:AN$104)</f>
        <v>68.320000000000007</v>
      </c>
      <c r="U66" s="37">
        <f>SUMPRODUCT(LTA!J66:AN66,LTA!J$102:AN$102,LTA!J$104:AN$104)</f>
        <v>112.4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-450</v>
      </c>
      <c r="AC66">
        <f t="shared" si="0"/>
        <v>12.26996446971447</v>
      </c>
      <c r="AD66">
        <f t="shared" si="1"/>
        <v>544.62807047247486</v>
      </c>
      <c r="AE66">
        <f>'IDT-1'!C66</f>
        <v>0</v>
      </c>
      <c r="AF66" s="24"/>
      <c r="AG66">
        <f t="shared" si="2"/>
        <v>544.62807047247486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6.1824500000000002</v>
      </c>
      <c r="E67">
        <f>GT_NG!Q67</f>
        <v>8.3136288998357983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608.16214272442198</v>
      </c>
      <c r="P67" s="36">
        <v>68.142611928856184</v>
      </c>
      <c r="Q67" s="36">
        <v>22.087460043693227</v>
      </c>
      <c r="R67" s="38">
        <v>18.319999999999997</v>
      </c>
      <c r="S67" s="38">
        <v>0</v>
      </c>
      <c r="T67" s="37">
        <f>SUMPRODUCT(LTA!J67:AN67,LTA!J$101:AN$101,LTA!J$104:AN$104)</f>
        <v>68.94</v>
      </c>
      <c r="U67" s="37">
        <f>SUMPRODUCT(LTA!J67:AN67,LTA!J$102:AN$102,LTA!J$104:AN$104)</f>
        <v>109.79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-450</v>
      </c>
      <c r="AC67">
        <f t="shared" si="0"/>
        <v>12.303566642413259</v>
      </c>
      <c r="AD67">
        <f t="shared" si="1"/>
        <v>548.5947269543941</v>
      </c>
      <c r="AE67">
        <f>'IDT-1'!C67</f>
        <v>0</v>
      </c>
      <c r="AF67" s="24"/>
      <c r="AG67">
        <f t="shared" si="2"/>
        <v>548.5947269543941</v>
      </c>
      <c r="AI67" s="34">
        <f>PXIL!I67</f>
        <v>0</v>
      </c>
      <c r="AJ67" s="34">
        <f>PXIL!O67</f>
        <v>0</v>
      </c>
      <c r="AK67" s="34">
        <f>RTM_IEX!I67</f>
        <v>14.46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38.57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6.1824500000000002</v>
      </c>
      <c r="E68">
        <f>GT_NG!Q68</f>
        <v>8.3136288998357983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44.997956124812632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599.34999355822879</v>
      </c>
      <c r="P68" s="36">
        <v>68.142611928856184</v>
      </c>
      <c r="Q68" s="36">
        <v>22.087460043693227</v>
      </c>
      <c r="R68" s="38">
        <v>10.42</v>
      </c>
      <c r="S68" s="38">
        <v>0</v>
      </c>
      <c r="T68" s="37">
        <f>SUMPRODUCT(LTA!J68:AN68,LTA!J$101:AN$101,LTA!J$104:AN$104)</f>
        <v>63.44</v>
      </c>
      <c r="U68" s="37">
        <f>SUMPRODUCT(LTA!J68:AN68,LTA!J$102:AN$102,LTA!J$104:AN$104)</f>
        <v>109.86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-450</v>
      </c>
      <c r="AC68">
        <f t="shared" ref="AC68:AC98" si="3">SUMIF(B68:AB68,"&gt;0")*$AC$2-SUMIF(B68:AB68,"&lt;0")*($AC$2/(1-$AC$2))+SUMIF(AI68:AR68,"&gt;0")*$AC$2-SUMIF(AI68:AR68,"&lt;0")*($AC$2/(1-$AC$2))</f>
        <v>12.173919420865662</v>
      </c>
      <c r="AD68">
        <f t="shared" ref="AD68:AD98" si="4">SUM(B68:AB68,AI68:AR68)-AC68</f>
        <v>533.29018113456084</v>
      </c>
      <c r="AE68">
        <f>'IDT-1'!C68</f>
        <v>0</v>
      </c>
      <c r="AF68" s="24"/>
      <c r="AG68">
        <f t="shared" ref="AG68:AG98" si="5">SUM(AD68:AF68)</f>
        <v>533.29018113456084</v>
      </c>
      <c r="AI68" s="34">
        <f>PXIL!I68</f>
        <v>0</v>
      </c>
      <c r="AJ68" s="34">
        <f>PXIL!O68</f>
        <v>0</v>
      </c>
      <c r="AK68" s="34">
        <f>RTM_IEX!I68</f>
        <v>14.46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48.21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6.1824500000000002</v>
      </c>
      <c r="E69">
        <f>GT_NG!Q69</f>
        <v>8.3136288998357983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612.7516193052569</v>
      </c>
      <c r="P69" s="36">
        <v>68.142611928856184</v>
      </c>
      <c r="Q69" s="36">
        <v>22.087460043693227</v>
      </c>
      <c r="R69" s="38">
        <v>4.6100000000000003</v>
      </c>
      <c r="S69" s="38">
        <v>0</v>
      </c>
      <c r="T69" s="37">
        <f>SUMPRODUCT(LTA!J69:AN69,LTA!J$101:AN$101,LTA!J$104:AN$104)</f>
        <v>56.25</v>
      </c>
      <c r="U69" s="37">
        <f>SUMPRODUCT(LTA!J69:AN69,LTA!J$102:AN$102,LTA!J$104:AN$104)</f>
        <v>110.2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-450</v>
      </c>
      <c r="AC69">
        <f t="shared" si="3"/>
        <v>12.342118245692275</v>
      </c>
      <c r="AD69">
        <f t="shared" si="4"/>
        <v>553.14565193194971</v>
      </c>
      <c r="AE69">
        <f>'IDT-1'!C69</f>
        <v>0</v>
      </c>
      <c r="AF69" s="24"/>
      <c r="AG69">
        <f t="shared" si="5"/>
        <v>553.14565193194971</v>
      </c>
      <c r="AI69" s="34">
        <f>PXIL!I69</f>
        <v>0</v>
      </c>
      <c r="AJ69" s="34">
        <f>PXIL!O69</f>
        <v>0</v>
      </c>
      <c r="AK69" s="34">
        <f>RTM_IEX!I69</f>
        <v>9.64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72.31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6.1824500000000002</v>
      </c>
      <c r="E70">
        <f>GT_NG!Q70</f>
        <v>8.3136288998357983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622.47367067966684</v>
      </c>
      <c r="P70" s="36">
        <v>68.142611928856184</v>
      </c>
      <c r="Q70" s="36">
        <v>22.087460043693227</v>
      </c>
      <c r="R70" s="38">
        <v>1.5926588628762541</v>
      </c>
      <c r="S70" s="38">
        <v>0</v>
      </c>
      <c r="T70" s="37">
        <f>SUMPRODUCT(LTA!J70:AN70,LTA!J$101:AN$101,LTA!J$104:AN$104)</f>
        <v>48.24</v>
      </c>
      <c r="U70" s="37">
        <f>SUMPRODUCT(LTA!J70:AN70,LTA!J$102:AN$102,LTA!J$104:AN$104)</f>
        <v>110.49000000000001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-450</v>
      </c>
      <c r="AC70">
        <f t="shared" si="3"/>
        <v>12.495541811685479</v>
      </c>
      <c r="AD70">
        <f t="shared" si="4"/>
        <v>571.25693860324293</v>
      </c>
      <c r="AE70">
        <f>'IDT-1'!C70</f>
        <v>0</v>
      </c>
      <c r="AF70" s="24"/>
      <c r="AG70">
        <f t="shared" si="5"/>
        <v>571.25693860324293</v>
      </c>
      <c r="AI70" s="34">
        <f>PXIL!I70</f>
        <v>0</v>
      </c>
      <c r="AJ70" s="34">
        <f>PXIL!O70</f>
        <v>0</v>
      </c>
      <c r="AK70" s="34">
        <f>RTM_IEX!I70</f>
        <v>9.64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91.59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6.1824500000000002</v>
      </c>
      <c r="E71">
        <f>GT_NG!Q71</f>
        <v>8.5960031974420463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653.14361010670893</v>
      </c>
      <c r="P71" s="36">
        <v>68.142611928856184</v>
      </c>
      <c r="Q71" s="36">
        <v>22.087460043693227</v>
      </c>
      <c r="R71" s="38">
        <v>0.56000000000000005</v>
      </c>
      <c r="S71" s="38">
        <v>0</v>
      </c>
      <c r="T71" s="37">
        <f>SUMPRODUCT(LTA!J71:AN71,LTA!J$101:AN$101,LTA!J$104:AN$104)</f>
        <v>40.489999999999995</v>
      </c>
      <c r="U71" s="37">
        <f>SUMPRODUCT(LTA!J71:AN71,LTA!J$102:AN$102,LTA!J$104:AN$104)</f>
        <v>110.62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-450</v>
      </c>
      <c r="AC71">
        <f t="shared" si="3"/>
        <v>12.763834912524361</v>
      </c>
      <c r="AD71">
        <f t="shared" si="4"/>
        <v>602.92830036417604</v>
      </c>
      <c r="AE71">
        <f>'IDT-1'!C71</f>
        <v>0</v>
      </c>
      <c r="AF71" s="24"/>
      <c r="AG71">
        <f t="shared" si="5"/>
        <v>602.92830036417604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110.87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6.1824500000000002</v>
      </c>
      <c r="E72">
        <f>GT_NG!Q72</f>
        <v>8.5960031974420463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636.8727963880367</v>
      </c>
      <c r="P72" s="36">
        <v>68.142611928856184</v>
      </c>
      <c r="Q72" s="36">
        <v>22.087460043693227</v>
      </c>
      <c r="R72" s="38">
        <v>0.14999999999999997</v>
      </c>
      <c r="S72" s="38">
        <v>0</v>
      </c>
      <c r="T72" s="37">
        <f>SUMPRODUCT(LTA!J72:AN72,LTA!J$101:AN$101,LTA!J$104:AN$104)</f>
        <v>33.56</v>
      </c>
      <c r="U72" s="37">
        <f>SUMPRODUCT(LTA!J72:AN72,LTA!J$102:AN$102,LTA!J$104:AN$104)</f>
        <v>110.86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93.78</v>
      </c>
      <c r="Z72" s="34">
        <f>IEX!O72</f>
        <v>0</v>
      </c>
      <c r="AA72" s="75">
        <f>STOA!I72</f>
        <v>0</v>
      </c>
      <c r="AB72" s="75">
        <f>-STOA!O72</f>
        <v>-450</v>
      </c>
      <c r="AC72">
        <f t="shared" si="3"/>
        <v>12.970300077287519</v>
      </c>
      <c r="AD72">
        <f t="shared" si="4"/>
        <v>627.30102148074081</v>
      </c>
      <c r="AE72">
        <f>'IDT-1'!C72</f>
        <v>0</v>
      </c>
      <c r="AF72" s="24"/>
      <c r="AG72">
        <f t="shared" si="5"/>
        <v>627.30102148074081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61.04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6.1824500000000002</v>
      </c>
      <c r="E73">
        <f>GT_NG!Q73</f>
        <v>8.5960031974420463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682.60106572846564</v>
      </c>
      <c r="P73" s="36">
        <v>68.142611928856184</v>
      </c>
      <c r="Q73" s="36">
        <v>22.087460043693227</v>
      </c>
      <c r="R73" s="38">
        <v>0</v>
      </c>
      <c r="S73" s="38">
        <v>0</v>
      </c>
      <c r="T73" s="37">
        <f>SUMPRODUCT(LTA!J73:AN73,LTA!J$101:AN$101,LTA!J$104:AN$104)</f>
        <v>29.1</v>
      </c>
      <c r="U73" s="37">
        <f>SUMPRODUCT(LTA!J73:AN73,LTA!J$102:AN$102,LTA!J$104:AN$104)</f>
        <v>110.63000000000001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68.23</v>
      </c>
      <c r="Z73" s="34">
        <f>IEX!O73</f>
        <v>0</v>
      </c>
      <c r="AA73" s="75">
        <f>STOA!I73</f>
        <v>0</v>
      </c>
      <c r="AB73" s="75">
        <f>-STOA!O73</f>
        <v>-450</v>
      </c>
      <c r="AC73">
        <f t="shared" si="3"/>
        <v>13.114681539747119</v>
      </c>
      <c r="AD73">
        <f t="shared" si="4"/>
        <v>644.34490935870997</v>
      </c>
      <c r="AE73">
        <f>'IDT-1'!C73</f>
        <v>0</v>
      </c>
      <c r="AF73" s="24"/>
      <c r="AG73">
        <f t="shared" si="5"/>
        <v>644.34490935870997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62.89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6.1824500000000002</v>
      </c>
      <c r="E74">
        <f>GT_NG!Q74</f>
        <v>8.5960031974420463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733.64448268862463</v>
      </c>
      <c r="P74" s="36">
        <v>68.142611928856184</v>
      </c>
      <c r="Q74" s="36">
        <v>22.087460043693227</v>
      </c>
      <c r="R74" s="38">
        <v>0</v>
      </c>
      <c r="S74" s="38">
        <v>0</v>
      </c>
      <c r="T74" s="37">
        <f>SUMPRODUCT(LTA!J74:AN74,LTA!J$101:AN$101,LTA!J$104:AN$104)</f>
        <v>23.74</v>
      </c>
      <c r="U74" s="37">
        <f>SUMPRODUCT(LTA!J74:AN74,LTA!J$102:AN$102,LTA!J$104:AN$104)</f>
        <v>110.53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31.05</v>
      </c>
      <c r="Z74" s="34">
        <f>IEX!O74</f>
        <v>0</v>
      </c>
      <c r="AA74" s="75">
        <f>STOA!I74</f>
        <v>0</v>
      </c>
      <c r="AB74" s="75">
        <f>-STOA!O74</f>
        <v>-450</v>
      </c>
      <c r="AC74">
        <f t="shared" si="3"/>
        <v>13.140666242212456</v>
      </c>
      <c r="AD74">
        <f t="shared" si="4"/>
        <v>647.41234161640364</v>
      </c>
      <c r="AE74">
        <f>'IDT-1'!C74</f>
        <v>0</v>
      </c>
      <c r="AF74" s="24"/>
      <c r="AG74">
        <f t="shared" si="5"/>
        <v>647.41234161640364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57.58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6.1824500000000002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756.10542007963863</v>
      </c>
      <c r="P75" s="36">
        <v>68.142611928856184</v>
      </c>
      <c r="Q75" s="36">
        <v>22.087460043693227</v>
      </c>
      <c r="R75" s="38">
        <v>0</v>
      </c>
      <c r="S75" s="38">
        <v>0</v>
      </c>
      <c r="T75" s="37">
        <f>SUMPRODUCT(LTA!J75:AN75,LTA!J$101:AN$101,LTA!J$104:AN$104)</f>
        <v>20.67</v>
      </c>
      <c r="U75" s="37">
        <f>SUMPRODUCT(LTA!J75:AN75,LTA!J$102:AN$102,LTA!J$104:AN$104)</f>
        <v>110.47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56.67</v>
      </c>
      <c r="Z75" s="34">
        <f>IEX!O75</f>
        <v>0</v>
      </c>
      <c r="AA75" s="75">
        <f>STOA!I75</f>
        <v>0</v>
      </c>
      <c r="AB75" s="75">
        <f>-STOA!O75</f>
        <v>-450</v>
      </c>
      <c r="AC75">
        <f t="shared" si="3"/>
        <v>14.233958106615651</v>
      </c>
      <c r="AD75">
        <f t="shared" si="4"/>
        <v>661.98998714301445</v>
      </c>
      <c r="AE75">
        <f>'IDT-1'!C75</f>
        <v>0</v>
      </c>
      <c r="AF75" s="24"/>
      <c r="AG75">
        <f t="shared" si="5"/>
        <v>661.98998714301445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-57</v>
      </c>
      <c r="AM75" s="34">
        <f>RTM_PXI!I75</f>
        <v>0</v>
      </c>
      <c r="AN75" s="34">
        <f>RTM_PXI!O75</f>
        <v>0</v>
      </c>
      <c r="AO75" s="148">
        <f>GDAM_IEX!I75</f>
        <v>85.3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6.1824500000000002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780.95925032053401</v>
      </c>
      <c r="P76" s="36">
        <v>68.142611928856184</v>
      </c>
      <c r="Q76" s="36">
        <v>22.087460043693227</v>
      </c>
      <c r="R76" s="38">
        <v>0</v>
      </c>
      <c r="S76" s="38">
        <v>0</v>
      </c>
      <c r="T76" s="37">
        <f>SUMPRODUCT(LTA!J76:AN76,LTA!J$101:AN$101,LTA!J$104:AN$104)</f>
        <v>21.61</v>
      </c>
      <c r="U76" s="37">
        <f>SUMPRODUCT(LTA!J76:AN76,LTA!J$102:AN$102,LTA!J$104:AN$104)</f>
        <v>110.53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70.48</v>
      </c>
      <c r="Z76" s="34">
        <f>IEX!O76</f>
        <v>0</v>
      </c>
      <c r="AA76" s="75">
        <f>STOA!I76</f>
        <v>0</v>
      </c>
      <c r="AB76" s="75">
        <f>-STOA!O76</f>
        <v>-450</v>
      </c>
      <c r="AC76">
        <f t="shared" si="3"/>
        <v>14.221293438364061</v>
      </c>
      <c r="AD76">
        <f t="shared" si="4"/>
        <v>658.48648205216159</v>
      </c>
      <c r="AE76">
        <f>'IDT-1'!C76</f>
        <v>0</v>
      </c>
      <c r="AF76" s="24"/>
      <c r="AG76">
        <f t="shared" si="5"/>
        <v>658.48648205216159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-58</v>
      </c>
      <c r="AM76" s="34">
        <f>RTM_PXI!I76</f>
        <v>0</v>
      </c>
      <c r="AN76" s="34">
        <f>RTM_PXI!O76</f>
        <v>0</v>
      </c>
      <c r="AO76" s="148">
        <f>GDAM_IEX!I76</f>
        <v>47.12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6.1824500000000002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46.74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791.02231886517961</v>
      </c>
      <c r="P77" s="36">
        <v>68.142611928856184</v>
      </c>
      <c r="Q77" s="36">
        <v>22.087460043693227</v>
      </c>
      <c r="R77" s="38">
        <v>0</v>
      </c>
      <c r="S77" s="38">
        <v>0</v>
      </c>
      <c r="T77" s="37">
        <f>SUMPRODUCT(LTA!J77:AN77,LTA!J$101:AN$101,LTA!J$104:AN$104)</f>
        <v>22.36</v>
      </c>
      <c r="U77" s="37">
        <f>SUMPRODUCT(LTA!J77:AN77,LTA!J$102:AN$102,LTA!J$104:AN$104)</f>
        <v>110.58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12.34</v>
      </c>
      <c r="Z77" s="34">
        <f>IEX!O77</f>
        <v>0</v>
      </c>
      <c r="AA77" s="75">
        <f>STOA!I77</f>
        <v>0</v>
      </c>
      <c r="AB77" s="75">
        <f>-STOA!O77</f>
        <v>-450</v>
      </c>
      <c r="AC77">
        <f t="shared" si="3"/>
        <v>14.000926797842189</v>
      </c>
      <c r="AD77">
        <f t="shared" si="4"/>
        <v>688.70991723732868</v>
      </c>
      <c r="AE77">
        <f>'IDT-1'!C77</f>
        <v>0</v>
      </c>
      <c r="AF77" s="24"/>
      <c r="AG77">
        <f t="shared" si="5"/>
        <v>688.70991723732868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-30</v>
      </c>
      <c r="AM77" s="34">
        <f>RTM_PXI!I77</f>
        <v>0</v>
      </c>
      <c r="AN77" s="34">
        <f>RTM_PXI!O77</f>
        <v>0</v>
      </c>
      <c r="AO77" s="148">
        <f>GDAM_IEX!I77</f>
        <v>94.66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6.1824500000000002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46.74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791.02231886517961</v>
      </c>
      <c r="P78" s="36">
        <v>68.142611928856184</v>
      </c>
      <c r="Q78" s="36">
        <v>22.087460043693227</v>
      </c>
      <c r="R78" s="38">
        <v>0</v>
      </c>
      <c r="S78" s="38">
        <v>0</v>
      </c>
      <c r="T78" s="37">
        <f>SUMPRODUCT(LTA!J78:AN78,LTA!J$101:AN$101,LTA!J$104:AN$104)</f>
        <v>22.34</v>
      </c>
      <c r="U78" s="37">
        <f>SUMPRODUCT(LTA!J78:AN78,LTA!J$102:AN$102,LTA!J$104:AN$104)</f>
        <v>110.42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-450</v>
      </c>
      <c r="AC78">
        <f t="shared" si="3"/>
        <v>13.621439431968852</v>
      </c>
      <c r="AD78">
        <f t="shared" si="4"/>
        <v>674.03940460320212</v>
      </c>
      <c r="AE78">
        <f>'IDT-1'!C78</f>
        <v>0</v>
      </c>
      <c r="AF78" s="24"/>
      <c r="AG78">
        <f t="shared" si="5"/>
        <v>674.03940460320212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-15</v>
      </c>
      <c r="AM78" s="34">
        <f>RTM_PXI!I78</f>
        <v>0</v>
      </c>
      <c r="AN78" s="34">
        <f>RTM_PXI!O78</f>
        <v>0</v>
      </c>
      <c r="AO78" s="148">
        <f>GDAM_IEX!I78</f>
        <v>77.13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6.1824500000000002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717.08022095129968</v>
      </c>
      <c r="P79" s="36">
        <v>68.142611928856184</v>
      </c>
      <c r="Q79" s="36">
        <v>22.087460043693227</v>
      </c>
      <c r="R79" s="38">
        <v>0</v>
      </c>
      <c r="S79" s="38">
        <v>0</v>
      </c>
      <c r="T79" s="37">
        <f>SUMPRODUCT(LTA!J79:AN79,LTA!J$101:AN$101,LTA!J$104:AN$104)</f>
        <v>22.59</v>
      </c>
      <c r="U79" s="37">
        <f>SUMPRODUCT(LTA!J79:AN79,LTA!J$102:AN$102,LTA!J$104:AN$104)</f>
        <v>111.03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-450</v>
      </c>
      <c r="AC79">
        <f t="shared" si="3"/>
        <v>12.849990443618927</v>
      </c>
      <c r="AD79">
        <f t="shared" si="4"/>
        <v>613.09875567767222</v>
      </c>
      <c r="AE79">
        <f>'IDT-1'!C79</f>
        <v>0</v>
      </c>
      <c r="AF79" s="24"/>
      <c r="AG79">
        <f t="shared" si="5"/>
        <v>613.09875567767222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72.31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6.1824500000000002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713.76643283316912</v>
      </c>
      <c r="P80" s="36">
        <v>68.142611928856184</v>
      </c>
      <c r="Q80" s="36">
        <v>22.087460043693227</v>
      </c>
      <c r="R80" s="38">
        <v>0</v>
      </c>
      <c r="S80" s="38">
        <v>0</v>
      </c>
      <c r="T80" s="37">
        <f>SUMPRODUCT(LTA!J80:AN80,LTA!J$101:AN$101,LTA!J$104:AN$104)</f>
        <v>22.44</v>
      </c>
      <c r="U80" s="37">
        <f>SUMPRODUCT(LTA!J80:AN80,LTA!J$102:AN$102,LTA!J$104:AN$104)</f>
        <v>111.86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-450</v>
      </c>
      <c r="AC80">
        <f t="shared" si="3"/>
        <v>12.787378623426626</v>
      </c>
      <c r="AD80">
        <f t="shared" si="4"/>
        <v>605.70757937973394</v>
      </c>
      <c r="AE80">
        <f>'IDT-1'!C80</f>
        <v>0</v>
      </c>
      <c r="AF80" s="24"/>
      <c r="AG80">
        <f t="shared" si="5"/>
        <v>605.70757937973394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67.489999999999995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6.1824500000000002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717.50260981934184</v>
      </c>
      <c r="P81" s="36">
        <v>68.142611928856184</v>
      </c>
      <c r="Q81" s="36">
        <v>22.087460043693227</v>
      </c>
      <c r="R81" s="38">
        <v>0</v>
      </c>
      <c r="S81" s="38">
        <v>0</v>
      </c>
      <c r="T81" s="37">
        <f>SUMPRODUCT(LTA!J81:AN81,LTA!J$101:AN$101,LTA!J$104:AN$104)</f>
        <v>21.79</v>
      </c>
      <c r="U81" s="37">
        <f>SUMPRODUCT(LTA!J81:AN81,LTA!J$102:AN$102,LTA!J$104:AN$104)</f>
        <v>112.61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-450</v>
      </c>
      <c r="AC81">
        <f t="shared" si="3"/>
        <v>12.698138510110478</v>
      </c>
      <c r="AD81">
        <f t="shared" si="4"/>
        <v>595.17299647922277</v>
      </c>
      <c r="AE81">
        <f>'IDT-1'!C81</f>
        <v>0</v>
      </c>
      <c r="AF81" s="24"/>
      <c r="AG81">
        <f t="shared" si="5"/>
        <v>595.17299647922277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53.03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6.1824500000000002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690.78128056441233</v>
      </c>
      <c r="P82" s="36">
        <v>68.142611928856184</v>
      </c>
      <c r="Q82" s="36">
        <v>22.087460043693227</v>
      </c>
      <c r="R82" s="38">
        <v>0</v>
      </c>
      <c r="S82" s="38">
        <v>0</v>
      </c>
      <c r="T82" s="37">
        <f>SUMPRODUCT(LTA!J82:AN82,LTA!J$101:AN$101,LTA!J$104:AN$104)</f>
        <v>20.51</v>
      </c>
      <c r="U82" s="37">
        <f>SUMPRODUCT(LTA!J82:AN82,LTA!J$102:AN$102,LTA!J$104:AN$104)</f>
        <v>113.79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-450</v>
      </c>
      <c r="AC82">
        <f t="shared" si="3"/>
        <v>12.472839344369071</v>
      </c>
      <c r="AD82">
        <f t="shared" si="4"/>
        <v>568.57696639003461</v>
      </c>
      <c r="AE82">
        <f>'IDT-1'!C82</f>
        <v>0</v>
      </c>
      <c r="AF82" s="24"/>
      <c r="AG82">
        <f t="shared" si="5"/>
        <v>568.57696639003461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53.03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6.1824500000000002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658.42746908277616</v>
      </c>
      <c r="P83" s="36">
        <v>68.142611928856184</v>
      </c>
      <c r="Q83" s="36">
        <v>22.087460043693227</v>
      </c>
      <c r="R83" s="38">
        <v>0</v>
      </c>
      <c r="S83" s="38">
        <v>0</v>
      </c>
      <c r="T83" s="37">
        <f>SUMPRODUCT(LTA!J83:AN83,LTA!J$101:AN$101,LTA!J$104:AN$104)</f>
        <v>31.75</v>
      </c>
      <c r="U83" s="37">
        <f>SUMPRODUCT(LTA!J83:AN83,LTA!J$102:AN$102,LTA!J$104:AN$104)</f>
        <v>114.04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-350</v>
      </c>
      <c r="AC83">
        <f t="shared" si="3"/>
        <v>11.005015555434422</v>
      </c>
      <c r="AD83">
        <f t="shared" si="4"/>
        <v>596.15097869733324</v>
      </c>
      <c r="AE83">
        <f>'IDT-1'!C83</f>
        <v>0</v>
      </c>
      <c r="AF83" s="24"/>
      <c r="AG83">
        <f t="shared" si="5"/>
        <v>596.15097869733324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6.1824500000000002</v>
      </c>
      <c r="E84">
        <f>GT_NG!Q84</f>
        <v>8.3136288998357983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642.70179921364513</v>
      </c>
      <c r="P84" s="36">
        <v>68.142611928856184</v>
      </c>
      <c r="Q84" s="36">
        <v>22.087460043693227</v>
      </c>
      <c r="R84" s="38">
        <v>0</v>
      </c>
      <c r="S84" s="38">
        <v>0</v>
      </c>
      <c r="T84" s="37">
        <f>SUMPRODUCT(LTA!J84:AN84,LTA!J$101:AN$101,LTA!J$104:AN$104)</f>
        <v>31.38</v>
      </c>
      <c r="U84" s="37">
        <f>SUMPRODUCT(LTA!J84:AN84,LTA!J$102:AN$102,LTA!J$104:AN$104)</f>
        <v>114.32000000000001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-350</v>
      </c>
      <c r="AC84">
        <f t="shared" si="3"/>
        <v>10.869791984433828</v>
      </c>
      <c r="AD84">
        <f t="shared" si="4"/>
        <v>580.18815810159651</v>
      </c>
      <c r="AE84">
        <f>'IDT-1'!C84</f>
        <v>0</v>
      </c>
      <c r="AF84" s="24"/>
      <c r="AG84">
        <f t="shared" si="5"/>
        <v>580.18815810159651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6.1824500000000002</v>
      </c>
      <c r="E85">
        <f>GT_NG!Q85</f>
        <v>8.3136288998357983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636.5338541383519</v>
      </c>
      <c r="P85" s="36">
        <v>68.142611928856184</v>
      </c>
      <c r="Q85" s="36">
        <v>22.087460043693227</v>
      </c>
      <c r="R85" s="38">
        <v>0</v>
      </c>
      <c r="S85" s="38">
        <v>0</v>
      </c>
      <c r="T85" s="37">
        <f>SUMPRODUCT(LTA!J85:AN85,LTA!J$101:AN$101,LTA!J$104:AN$104)</f>
        <v>30.83</v>
      </c>
      <c r="U85" s="37">
        <f>SUMPRODUCT(LTA!J85:AN85,LTA!J$102:AN$102,LTA!J$104:AN$104)</f>
        <v>114.83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-350</v>
      </c>
      <c r="AC85">
        <f t="shared" si="3"/>
        <v>10.817645245801366</v>
      </c>
      <c r="AD85">
        <f t="shared" si="4"/>
        <v>574.0323597649359</v>
      </c>
      <c r="AE85">
        <f>'IDT-1'!C85</f>
        <v>0</v>
      </c>
      <c r="AF85" s="24"/>
      <c r="AG85">
        <f t="shared" si="5"/>
        <v>574.0323597649359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6.0191400000000002</v>
      </c>
      <c r="E86">
        <f>GT_NG!Q86</f>
        <v>8.3136288998357983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625.67383333678038</v>
      </c>
      <c r="P86" s="36">
        <v>68.142611928856184</v>
      </c>
      <c r="Q86" s="36">
        <v>22.09</v>
      </c>
      <c r="R86" s="38">
        <v>0</v>
      </c>
      <c r="S86" s="38">
        <v>0</v>
      </c>
      <c r="T86" s="37">
        <f>SUMPRODUCT(LTA!J86:AN86,LTA!J$101:AN$101,LTA!J$104:AN$104)</f>
        <v>30.09</v>
      </c>
      <c r="U86" s="37">
        <f>SUMPRODUCT(LTA!J86:AN86,LTA!J$102:AN$102,LTA!J$104:AN$104)</f>
        <v>101.56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-350</v>
      </c>
      <c r="AC86">
        <f t="shared" si="3"/>
        <v>10.607386602701142</v>
      </c>
      <c r="AD86">
        <f t="shared" si="4"/>
        <v>549.2118275627713</v>
      </c>
      <c r="AE86">
        <f>'IDT-1'!C86</f>
        <v>0</v>
      </c>
      <c r="AF86" s="24"/>
      <c r="AG86">
        <f t="shared" si="5"/>
        <v>549.2118275627713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6.0191400000000002</v>
      </c>
      <c r="E87">
        <f>GT_NG!Q87</f>
        <v>8.3136288998357983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609.18096242412014</v>
      </c>
      <c r="P87" s="36">
        <v>68.142611928856184</v>
      </c>
      <c r="Q87" s="36">
        <v>22.09</v>
      </c>
      <c r="R87" s="38">
        <v>0</v>
      </c>
      <c r="S87" s="38">
        <v>0</v>
      </c>
      <c r="T87" s="37">
        <f>SUMPRODUCT(LTA!J87:AN87,LTA!J$101:AN$101,LTA!J$104:AN$104)</f>
        <v>30.4</v>
      </c>
      <c r="U87" s="37">
        <f>SUMPRODUCT(LTA!J87:AN87,LTA!J$102:AN$102,LTA!J$104:AN$104)</f>
        <v>91.75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-350</v>
      </c>
      <c r="AC87">
        <f t="shared" si="3"/>
        <v>10.394609382271126</v>
      </c>
      <c r="AD87">
        <f t="shared" si="4"/>
        <v>524.09398330343754</v>
      </c>
      <c r="AE87">
        <f>'IDT-1'!C87</f>
        <v>0</v>
      </c>
      <c r="AF87" s="24"/>
      <c r="AG87">
        <f t="shared" si="5"/>
        <v>524.09398330343754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6.0191400000000002</v>
      </c>
      <c r="E88">
        <f>GT_NG!Q88</f>
        <v>8.3136288998357983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609.08330502352874</v>
      </c>
      <c r="P88" s="36">
        <v>68.139999999999986</v>
      </c>
      <c r="Q88" s="36">
        <v>22.09</v>
      </c>
      <c r="R88" s="38">
        <v>0</v>
      </c>
      <c r="S88" s="38">
        <v>0</v>
      </c>
      <c r="T88" s="37">
        <f>SUMPRODUCT(LTA!J88:AN88,LTA!J$101:AN$101,LTA!J$104:AN$104)</f>
        <v>29.83</v>
      </c>
      <c r="U88" s="37">
        <f>SUMPRODUCT(LTA!J88:AN88,LTA!J$102:AN$102,LTA!J$104:AN$104)</f>
        <v>91.16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-350</v>
      </c>
      <c r="AC88">
        <f t="shared" si="3"/>
        <v>10.384023119903768</v>
      </c>
      <c r="AD88">
        <f t="shared" si="4"/>
        <v>522.84430023635741</v>
      </c>
      <c r="AE88">
        <f>'IDT-1'!C88</f>
        <v>0</v>
      </c>
      <c r="AF88" s="24"/>
      <c r="AG88">
        <f t="shared" si="5"/>
        <v>522.84430023635741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6.0191400000000002</v>
      </c>
      <c r="E89">
        <f>GT_NG!Q89</f>
        <v>8.3136288998357983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609.62470125693403</v>
      </c>
      <c r="P89" s="36">
        <v>68.139999999999986</v>
      </c>
      <c r="Q89" s="36">
        <v>22.09</v>
      </c>
      <c r="R89" s="38">
        <v>0</v>
      </c>
      <c r="S89" s="38">
        <v>0</v>
      </c>
      <c r="T89" s="37">
        <f>SUMPRODUCT(LTA!J89:AN89,LTA!J$101:AN$101,LTA!J$104:AN$104)</f>
        <v>28.77</v>
      </c>
      <c r="U89" s="37">
        <f>SUMPRODUCT(LTA!J89:AN89,LTA!J$102:AN$102,LTA!J$104:AN$104)</f>
        <v>78.08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-350</v>
      </c>
      <c r="AC89">
        <f t="shared" si="3"/>
        <v>10.269794848264372</v>
      </c>
      <c r="AD89">
        <f t="shared" si="4"/>
        <v>509.3599247414021</v>
      </c>
      <c r="AE89">
        <f>'IDT-1'!C89</f>
        <v>0</v>
      </c>
      <c r="AF89" s="24"/>
      <c r="AG89">
        <f t="shared" si="5"/>
        <v>509.3599247414021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6.0191400000000002</v>
      </c>
      <c r="E90">
        <f>GT_NG!Q90</f>
        <v>8.3136288998357983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609.62445649603296</v>
      </c>
      <c r="P90" s="36">
        <v>68.139999999999986</v>
      </c>
      <c r="Q90" s="36">
        <v>22.09</v>
      </c>
      <c r="R90" s="38">
        <v>0</v>
      </c>
      <c r="S90" s="38">
        <v>0</v>
      </c>
      <c r="T90" s="37">
        <f>SUMPRODUCT(LTA!J90:AN90,LTA!J$101:AN$101,LTA!J$104:AN$104)</f>
        <v>28.3</v>
      </c>
      <c r="U90" s="37">
        <f>SUMPRODUCT(LTA!J90:AN90,LTA!J$102:AN$102,LTA!J$104:AN$104)</f>
        <v>70.16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-350</v>
      </c>
      <c r="AC90">
        <f t="shared" si="3"/>
        <v>10.199316792272802</v>
      </c>
      <c r="AD90">
        <f t="shared" si="4"/>
        <v>501.04015803649253</v>
      </c>
      <c r="AE90">
        <f>'IDT-1'!C90</f>
        <v>0</v>
      </c>
      <c r="AF90" s="24"/>
      <c r="AG90">
        <f t="shared" si="5"/>
        <v>501.04015803649253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6.0191400000000002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608.95572826917692</v>
      </c>
      <c r="P91" s="36">
        <v>68.143319692097819</v>
      </c>
      <c r="Q91" s="36">
        <v>22.09</v>
      </c>
      <c r="R91" s="38">
        <v>0</v>
      </c>
      <c r="S91" s="38">
        <v>0</v>
      </c>
      <c r="T91" s="37">
        <f>SUMPRODUCT(LTA!J91:AN91,LTA!J$101:AN$101,LTA!J$104:AN$104)</f>
        <v>50.12</v>
      </c>
      <c r="U91" s="37">
        <f>SUMPRODUCT(LTA!J91:AN91,LTA!J$102:AN$102,LTA!J$104:AN$104)</f>
        <v>91.570000000000007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-384.17</v>
      </c>
      <c r="AC91">
        <f t="shared" si="3"/>
        <v>10.848690764140187</v>
      </c>
      <c r="AD91">
        <f t="shared" si="4"/>
        <v>509.06774982747334</v>
      </c>
      <c r="AE91">
        <f>'IDT-1'!C91</f>
        <v>0</v>
      </c>
      <c r="AF91" s="24"/>
      <c r="AG91">
        <f t="shared" si="5"/>
        <v>509.06774982747334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6.0191400000000002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604.98746118520364</v>
      </c>
      <c r="P92" s="36">
        <v>68.143319692097819</v>
      </c>
      <c r="Q92" s="36">
        <v>22.09</v>
      </c>
      <c r="R92" s="38">
        <v>0</v>
      </c>
      <c r="S92" s="38">
        <v>0</v>
      </c>
      <c r="T92" s="37">
        <f>SUMPRODUCT(LTA!J92:AN92,LTA!J$101:AN$101,LTA!J$104:AN$104)</f>
        <v>49.45</v>
      </c>
      <c r="U92" s="37">
        <f>SUMPRODUCT(LTA!J92:AN92,LTA!J$102:AN$102,LTA!J$104:AN$104)</f>
        <v>78.13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-384.17</v>
      </c>
      <c r="AC92">
        <f t="shared" si="3"/>
        <v>10.696833320634809</v>
      </c>
      <c r="AD92">
        <f t="shared" si="4"/>
        <v>491.14134018700537</v>
      </c>
      <c r="AE92">
        <f>'IDT-1'!C92</f>
        <v>0</v>
      </c>
      <c r="AF92" s="24"/>
      <c r="AG92">
        <f t="shared" si="5"/>
        <v>491.14134018700537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6.0191400000000002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604.98700487619521</v>
      </c>
      <c r="P93" s="36">
        <v>68.143319692097819</v>
      </c>
      <c r="Q93" s="36">
        <v>22.09</v>
      </c>
      <c r="R93" s="38">
        <v>0</v>
      </c>
      <c r="S93" s="38">
        <v>0</v>
      </c>
      <c r="T93" s="37">
        <f>SUMPRODUCT(LTA!J93:AN93,LTA!J$101:AN$101,LTA!J$104:AN$104)</f>
        <v>48.45</v>
      </c>
      <c r="U93" s="37">
        <f>SUMPRODUCT(LTA!J93:AN93,LTA!J$102:AN$102,LTA!J$104:AN$104)</f>
        <v>71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-384.17</v>
      </c>
      <c r="AC93">
        <f t="shared" si="3"/>
        <v>10.628537487639139</v>
      </c>
      <c r="AD93">
        <f t="shared" si="4"/>
        <v>483.07917971099261</v>
      </c>
      <c r="AE93">
        <f>'IDT-1'!C93</f>
        <v>0</v>
      </c>
      <c r="AF93" s="24"/>
      <c r="AG93">
        <f t="shared" si="5"/>
        <v>483.07917971099261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6.0191400000000002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604.98661883778948</v>
      </c>
      <c r="P94" s="36">
        <v>68.143319692097819</v>
      </c>
      <c r="Q94" s="36">
        <v>22.09</v>
      </c>
      <c r="R94" s="38">
        <v>0</v>
      </c>
      <c r="S94" s="38">
        <v>0</v>
      </c>
      <c r="T94" s="37">
        <f>SUMPRODUCT(LTA!J94:AN94,LTA!J$101:AN$101,LTA!J$104:AN$104)</f>
        <v>46.21</v>
      </c>
      <c r="U94" s="37">
        <f>SUMPRODUCT(LTA!J94:AN94,LTA!J$102:AN$102,LTA!J$104:AN$104)</f>
        <v>56.88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-384.17</v>
      </c>
      <c r="AC94">
        <f t="shared" si="3"/>
        <v>10.491110244916531</v>
      </c>
      <c r="AD94">
        <f t="shared" si="4"/>
        <v>466.85622091530951</v>
      </c>
      <c r="AE94">
        <f>'IDT-1'!C94</f>
        <v>0</v>
      </c>
      <c r="AF94" s="24"/>
      <c r="AG94">
        <f t="shared" si="5"/>
        <v>466.85622091530951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6.0191400000000002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599.47822044926306</v>
      </c>
      <c r="P95" s="36">
        <v>68.143319692097819</v>
      </c>
      <c r="Q95" s="36">
        <v>11.15</v>
      </c>
      <c r="R95" s="38">
        <v>0</v>
      </c>
      <c r="S95" s="38">
        <v>0</v>
      </c>
      <c r="T95" s="37">
        <f>SUMPRODUCT(LTA!J95:AN95,LTA!J$101:AN$101,LTA!J$104:AN$104)</f>
        <v>43.43</v>
      </c>
      <c r="U95" s="37">
        <f>SUMPRODUCT(LTA!J95:AN95,LTA!J$102:AN$102,LTA!J$104:AN$104)</f>
        <v>62.31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-384.17</v>
      </c>
      <c r="AC95">
        <f t="shared" si="3"/>
        <v>10.459915275701798</v>
      </c>
      <c r="AD95">
        <f t="shared" si="4"/>
        <v>443.08901749599761</v>
      </c>
      <c r="AE95">
        <f>'IDT-1'!C95</f>
        <v>0</v>
      </c>
      <c r="AF95" s="24"/>
      <c r="AG95">
        <f t="shared" si="5"/>
        <v>443.08901749599761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6.0191400000000002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593.84821867339588</v>
      </c>
      <c r="P96" s="36">
        <v>68.143319692097819</v>
      </c>
      <c r="Q96" s="36">
        <v>9.6430304935554858</v>
      </c>
      <c r="R96" s="38">
        <v>0</v>
      </c>
      <c r="S96" s="38">
        <v>0</v>
      </c>
      <c r="T96" s="37">
        <f>SUMPRODUCT(LTA!J96:AN96,LTA!J$101:AN$101,LTA!J$104:AN$104)</f>
        <v>40.119999999999997</v>
      </c>
      <c r="U96" s="37">
        <f>SUMPRODUCT(LTA!J96:AN96,LTA!J$102:AN$102,LTA!J$104:AN$104)</f>
        <v>62.64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-384.17</v>
      </c>
      <c r="AC96">
        <f t="shared" si="3"/>
        <v>10.459644294179272</v>
      </c>
      <c r="AD96">
        <f t="shared" si="4"/>
        <v>422.97231719520852</v>
      </c>
      <c r="AE96">
        <f>'IDT-1'!C96</f>
        <v>0</v>
      </c>
      <c r="AF96" s="24"/>
      <c r="AG96">
        <f t="shared" si="5"/>
        <v>422.97231719520852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6.0191400000000002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596.40877191418758</v>
      </c>
      <c r="P97" s="36">
        <v>40</v>
      </c>
      <c r="Q97" s="36">
        <v>9.6430304935554858</v>
      </c>
      <c r="R97" s="38">
        <v>0</v>
      </c>
      <c r="S97" s="38">
        <v>0</v>
      </c>
      <c r="T97" s="37">
        <f>SUMPRODUCT(LTA!J97:AN97,LTA!J$101:AN$101,LTA!J$104:AN$104)</f>
        <v>35.119999999999997</v>
      </c>
      <c r="U97" s="37">
        <f>SUMPRODUCT(LTA!J97:AN97,LTA!J$102:AN$102,LTA!J$104:AN$104)</f>
        <v>62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-384.17</v>
      </c>
      <c r="AC97">
        <f t="shared" si="3"/>
        <v>10.027949901490519</v>
      </c>
      <c r="AD97">
        <f t="shared" si="4"/>
        <v>412.18124513659114</v>
      </c>
      <c r="AE97">
        <f>'IDT-1'!C97</f>
        <v>0</v>
      </c>
      <c r="AF97" s="24"/>
      <c r="AG97">
        <f t="shared" si="5"/>
        <v>412.18124513659114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6.0191400000000002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599.12227972665403</v>
      </c>
      <c r="P98" s="36">
        <v>29.689999999999998</v>
      </c>
      <c r="Q98" s="36">
        <v>9.6430304935554858</v>
      </c>
      <c r="R98" s="38">
        <v>0</v>
      </c>
      <c r="S98" s="38">
        <v>0</v>
      </c>
      <c r="T98" s="37">
        <f>SUMPRODUCT(LTA!J98:AN98,LTA!J$101:AN$101,LTA!J$104:AN$104)</f>
        <v>33.33</v>
      </c>
      <c r="U98" s="37">
        <f>SUMPRODUCT(LTA!J98:AN98,LTA!J$102:AN$102,LTA!J$104:AN$104)</f>
        <v>61.67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-10</v>
      </c>
      <c r="AA98" s="75">
        <f>STOA!I98</f>
        <v>0</v>
      </c>
      <c r="AB98" s="75">
        <f>-STOA!O98</f>
        <v>-384.17</v>
      </c>
      <c r="AC98">
        <f t="shared" si="3"/>
        <v>10.031042944364128</v>
      </c>
      <c r="AD98">
        <f t="shared" si="4"/>
        <v>392.46165990618402</v>
      </c>
      <c r="AE98">
        <f>'IDT-1'!C98</f>
        <v>0</v>
      </c>
      <c r="AF98" s="24"/>
      <c r="AG98">
        <f t="shared" si="5"/>
        <v>392.46165990618402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0.14691484250000011</v>
      </c>
      <c r="E99">
        <f t="shared" si="6"/>
        <v>0.20386738390568337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1.1549321032232138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15.774102556890268</v>
      </c>
      <c r="P99" s="36">
        <f t="shared" si="6"/>
        <v>1.4293782210380657</v>
      </c>
      <c r="Q99" s="36">
        <f t="shared" si="6"/>
        <v>0.44269175032586999</v>
      </c>
      <c r="R99" s="38">
        <f t="shared" si="6"/>
        <v>0.23751250025864823</v>
      </c>
      <c r="S99" s="38">
        <f t="shared" si="6"/>
        <v>0</v>
      </c>
      <c r="T99" s="37">
        <f t="shared" si="6"/>
        <v>1.1508925000000001</v>
      </c>
      <c r="U99" s="37">
        <f t="shared" si="6"/>
        <v>2.2258474999999986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8.3137500000000003E-2</v>
      </c>
      <c r="Z99" s="34">
        <f t="shared" si="6"/>
        <v>-0.3797875</v>
      </c>
      <c r="AA99" s="75">
        <f t="shared" si="6"/>
        <v>0</v>
      </c>
      <c r="AB99" s="75">
        <f t="shared" si="6"/>
        <v>-9.9233599999999971</v>
      </c>
      <c r="AC99">
        <f t="shared" si="6"/>
        <v>0.28529168307874164</v>
      </c>
      <c r="AD99">
        <f t="shared" si="6"/>
        <v>12.838815175063008</v>
      </c>
      <c r="AE99">
        <f t="shared" si="6"/>
        <v>0</v>
      </c>
      <c r="AG99">
        <f t="shared" si="6"/>
        <v>12.838815175063008</v>
      </c>
      <c r="AI99">
        <f t="shared" si="6"/>
        <v>0</v>
      </c>
      <c r="AJ99">
        <f t="shared" si="6"/>
        <v>0</v>
      </c>
      <c r="AK99">
        <f t="shared" si="6"/>
        <v>0.34827250000000015</v>
      </c>
      <c r="AL99">
        <f t="shared" si="6"/>
        <v>-7.2499999999999995E-2</v>
      </c>
      <c r="AM99">
        <f t="shared" si="6"/>
        <v>0</v>
      </c>
      <c r="AN99">
        <f t="shared" si="6"/>
        <v>0</v>
      </c>
      <c r="AO99">
        <f t="shared" si="6"/>
        <v>0.302205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45257</v>
      </c>
      <c r="B1" s="216"/>
      <c r="C1" s="216"/>
      <c r="D1" s="229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7.8234000000000004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295.85996108586454</v>
      </c>
      <c r="P3" s="36">
        <v>19.281769944000732</v>
      </c>
      <c r="Q3" s="36">
        <v>7.7124237661112849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235.95000000000002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-32</v>
      </c>
      <c r="AA3" s="75">
        <f>STOA!J3</f>
        <v>2.67</v>
      </c>
      <c r="AB3" s="75">
        <f>-STOA!P3</f>
        <v>0</v>
      </c>
      <c r="AC3">
        <f>SUMIF(B3:AB3,"&gt;0")*$AC$2-SUMIF(B3:AB3,"&lt;0")*($AC$2/(1-$AC$2))+SUMIF(AI3:AR3,"&gt;0")*$AC$2-SUMIF(AI3:AR3,"&lt;0")*($AC$2/(1-$AC$2))</f>
        <v>5.6406188137118507</v>
      </c>
      <c r="AD3">
        <f>SUM(B3:AB3,AI3:AR3)-AC3</f>
        <v>601.590543866693</v>
      </c>
      <c r="AE3">
        <f>'IDT-1'!F3</f>
        <v>0</v>
      </c>
      <c r="AF3" s="24"/>
      <c r="AG3">
        <f>SUM(AD3:AF3)</f>
        <v>601.590543866693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295.85932274995639</v>
      </c>
      <c r="P4" s="36">
        <v>19.281769944000732</v>
      </c>
      <c r="Q4" s="36">
        <v>7.7124237661112849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235.95000000000002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-43</v>
      </c>
      <c r="AA4" s="75">
        <f>STOA!J4</f>
        <v>2.67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5.7337961866640024</v>
      </c>
      <c r="AD4">
        <f t="shared" ref="AD4:AD67" si="1">SUM(B4:AB4,AI4:AR4)-AC4</f>
        <v>590.49672815783276</v>
      </c>
      <c r="AE4">
        <f>'IDT-1'!F4</f>
        <v>0</v>
      </c>
      <c r="AF4" s="24"/>
      <c r="AG4">
        <f t="shared" ref="AG4:AG67" si="2">SUM(AD4:AF4)</f>
        <v>590.49672815783276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286.7148606897598</v>
      </c>
      <c r="P5" s="36">
        <v>19.281769944000732</v>
      </c>
      <c r="Q5" s="36">
        <v>7.7124237661112849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235.95000000000002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-43</v>
      </c>
      <c r="AA5" s="75">
        <f>STOA!J5</f>
        <v>2.67</v>
      </c>
      <c r="AB5" s="75">
        <f>-STOA!P5</f>
        <v>0</v>
      </c>
      <c r="AC5">
        <f t="shared" si="0"/>
        <v>5.7379587053583503</v>
      </c>
      <c r="AD5">
        <f t="shared" si="1"/>
        <v>590.98810357894183</v>
      </c>
      <c r="AE5">
        <f>'IDT-1'!F5</f>
        <v>0</v>
      </c>
      <c r="AF5" s="24"/>
      <c r="AG5">
        <f t="shared" si="2"/>
        <v>590.98810357894183</v>
      </c>
      <c r="AI5" s="34">
        <f>PXIL!J5</f>
        <v>0</v>
      </c>
      <c r="AJ5" s="34">
        <f>PXIL!P5</f>
        <v>0</v>
      </c>
      <c r="AK5" s="34">
        <f>RTM_IEX!J5</f>
        <v>9.64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286.7148606897598</v>
      </c>
      <c r="P6" s="36">
        <v>19.281769944000732</v>
      </c>
      <c r="Q6" s="36">
        <v>7.7124237661112849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235.95000000000002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-52</v>
      </c>
      <c r="AA6" s="75">
        <f>STOA!J6</f>
        <v>2.67</v>
      </c>
      <c r="AB6" s="75">
        <f>-STOA!P6</f>
        <v>0</v>
      </c>
      <c r="AC6">
        <f t="shared" si="0"/>
        <v>5.8141991248823519</v>
      </c>
      <c r="AD6">
        <f t="shared" si="1"/>
        <v>581.91186315941775</v>
      </c>
      <c r="AE6">
        <f>'IDT-1'!F6</f>
        <v>0</v>
      </c>
      <c r="AF6" s="24"/>
      <c r="AG6">
        <f t="shared" si="2"/>
        <v>581.91186315941775</v>
      </c>
      <c r="AI6" s="34">
        <f>PXIL!J6</f>
        <v>0</v>
      </c>
      <c r="AJ6" s="34">
        <f>PXIL!P6</f>
        <v>0</v>
      </c>
      <c r="AK6" s="34">
        <f>RTM_IEX!J6</f>
        <v>9.64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289.48343885893951</v>
      </c>
      <c r="P7" s="36">
        <v>19.281769944000732</v>
      </c>
      <c r="Q7" s="36">
        <v>7.7124237661112849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235.87000000000003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-63</v>
      </c>
      <c r="AA7" s="75">
        <f>STOA!J7</f>
        <v>2.67</v>
      </c>
      <c r="AB7" s="75">
        <f>-STOA!P7</f>
        <v>0</v>
      </c>
      <c r="AC7">
        <f t="shared" si="0"/>
        <v>5.9299659164772427</v>
      </c>
      <c r="AD7">
        <f t="shared" si="1"/>
        <v>573.48467453700266</v>
      </c>
      <c r="AE7">
        <f>'IDT-1'!F7</f>
        <v>0</v>
      </c>
      <c r="AF7" s="24"/>
      <c r="AG7">
        <f t="shared" si="2"/>
        <v>573.48467453700266</v>
      </c>
      <c r="AI7" s="34">
        <f>PXIL!J7</f>
        <v>0</v>
      </c>
      <c r="AJ7" s="34">
        <f>PXIL!P7</f>
        <v>0</v>
      </c>
      <c r="AK7" s="34">
        <f>RTM_IEX!J7</f>
        <v>9.64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289.48343885893951</v>
      </c>
      <c r="P8" s="36">
        <v>19.281769944000732</v>
      </c>
      <c r="Q8" s="36">
        <v>7.7124237661112849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233.49000000000004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-71</v>
      </c>
      <c r="AA8" s="75">
        <f>STOA!J8</f>
        <v>2.67</v>
      </c>
      <c r="AB8" s="75">
        <f>-STOA!P8</f>
        <v>0</v>
      </c>
      <c r="AC8">
        <f t="shared" si="0"/>
        <v>5.9777431782763548</v>
      </c>
      <c r="AD8">
        <f t="shared" si="1"/>
        <v>563.0568972752036</v>
      </c>
      <c r="AE8">
        <f>'IDT-1'!F8</f>
        <v>0</v>
      </c>
      <c r="AF8" s="24"/>
      <c r="AG8">
        <f t="shared" si="2"/>
        <v>563.0568972752036</v>
      </c>
      <c r="AI8" s="34">
        <f>PXIL!J8</f>
        <v>0</v>
      </c>
      <c r="AJ8" s="34">
        <f>PXIL!P8</f>
        <v>0</v>
      </c>
      <c r="AK8" s="34">
        <f>RTM_IEX!J8</f>
        <v>9.64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284.94894502914821</v>
      </c>
      <c r="P9" s="36">
        <v>19.281769944000732</v>
      </c>
      <c r="Q9" s="36">
        <v>7.7124237661112849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233.59000000000003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-75</v>
      </c>
      <c r="AA9" s="75">
        <f>STOA!J9</f>
        <v>2.67</v>
      </c>
      <c r="AB9" s="75">
        <f>-STOA!P9</f>
        <v>0</v>
      </c>
      <c r="AC9">
        <f t="shared" si="0"/>
        <v>6.0553540610056631</v>
      </c>
      <c r="AD9">
        <f t="shared" si="1"/>
        <v>564.18479256268279</v>
      </c>
      <c r="AE9">
        <f>'IDT-1'!F9</f>
        <v>0</v>
      </c>
      <c r="AF9" s="24"/>
      <c r="AG9">
        <f t="shared" si="2"/>
        <v>564.18479256268279</v>
      </c>
      <c r="AI9" s="34">
        <f>PXIL!J9</f>
        <v>0</v>
      </c>
      <c r="AJ9" s="34">
        <f>PXIL!P9</f>
        <v>0</v>
      </c>
      <c r="AK9" s="34">
        <f>RTM_IEX!J9</f>
        <v>19.28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284.94894502914821</v>
      </c>
      <c r="P10" s="36">
        <v>19.281769944000732</v>
      </c>
      <c r="Q10" s="36">
        <v>7.7124237661112849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233.71000000000004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-77</v>
      </c>
      <c r="AA10" s="75">
        <f>STOA!J10</f>
        <v>2.67</v>
      </c>
      <c r="AB10" s="75">
        <f>-STOA!P10</f>
        <v>0</v>
      </c>
      <c r="AC10">
        <f t="shared" si="0"/>
        <v>6.0733043764554431</v>
      </c>
      <c r="AD10">
        <f t="shared" si="1"/>
        <v>562.28684224723315</v>
      </c>
      <c r="AE10">
        <f>'IDT-1'!F10</f>
        <v>0</v>
      </c>
      <c r="AF10" s="24"/>
      <c r="AG10">
        <f t="shared" si="2"/>
        <v>562.28684224723315</v>
      </c>
      <c r="AI10" s="34">
        <f>PXIL!J10</f>
        <v>0</v>
      </c>
      <c r="AJ10" s="34">
        <f>PXIL!P10</f>
        <v>0</v>
      </c>
      <c r="AK10" s="34">
        <f>RTM_IEX!J10</f>
        <v>19.28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282.18036685996844</v>
      </c>
      <c r="P11" s="36">
        <v>19.281769944000732</v>
      </c>
      <c r="Q11" s="36">
        <v>7.7124237661112849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233.74000000000004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-77</v>
      </c>
      <c r="AA11" s="75">
        <f>STOA!J11</f>
        <v>2.67</v>
      </c>
      <c r="AB11" s="75">
        <f>-STOA!P11</f>
        <v>0</v>
      </c>
      <c r="AC11">
        <f t="shared" si="0"/>
        <v>6.0098123198343325</v>
      </c>
      <c r="AD11">
        <f t="shared" si="1"/>
        <v>554.79175613467464</v>
      </c>
      <c r="AE11">
        <f>'IDT-1'!F11</f>
        <v>0</v>
      </c>
      <c r="AF11" s="24"/>
      <c r="AG11">
        <f t="shared" si="2"/>
        <v>554.79175613467464</v>
      </c>
      <c r="AI11" s="34">
        <f>PXIL!J11</f>
        <v>0</v>
      </c>
      <c r="AJ11" s="34">
        <f>PXIL!P11</f>
        <v>0</v>
      </c>
      <c r="AK11" s="34">
        <f>RTM_IEX!J11</f>
        <v>14.46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282.18036685996844</v>
      </c>
      <c r="P12" s="36">
        <v>19.281769944000732</v>
      </c>
      <c r="Q12" s="36">
        <v>7.7124237661112849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233.87000000000003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-78</v>
      </c>
      <c r="AA12" s="75">
        <f>STOA!J12</f>
        <v>2.67</v>
      </c>
      <c r="AB12" s="75">
        <f>-STOA!P12</f>
        <v>0</v>
      </c>
      <c r="AC12">
        <f t="shared" si="0"/>
        <v>6.0193754775592208</v>
      </c>
      <c r="AD12">
        <f t="shared" si="1"/>
        <v>553.91219297694965</v>
      </c>
      <c r="AE12">
        <f>'IDT-1'!F12</f>
        <v>0</v>
      </c>
      <c r="AF12" s="24"/>
      <c r="AG12">
        <f t="shared" si="2"/>
        <v>553.91219297694965</v>
      </c>
      <c r="AI12" s="34">
        <f>PXIL!J12</f>
        <v>0</v>
      </c>
      <c r="AJ12" s="34">
        <f>PXIL!P12</f>
        <v>0</v>
      </c>
      <c r="AK12" s="34">
        <f>RTM_IEX!J12</f>
        <v>14.46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281.5272854586097</v>
      </c>
      <c r="P13" s="36">
        <v>19.281769944000732</v>
      </c>
      <c r="Q13" s="36">
        <v>7.7124237661112849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233.92000000000004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-81</v>
      </c>
      <c r="AA13" s="75">
        <f>STOA!J13</f>
        <v>2.67</v>
      </c>
      <c r="AB13" s="75">
        <f>-STOA!P13</f>
        <v>0</v>
      </c>
      <c r="AC13">
        <f t="shared" si="0"/>
        <v>5.9182590669624746</v>
      </c>
      <c r="AD13">
        <f t="shared" si="1"/>
        <v>535.95022798618754</v>
      </c>
      <c r="AE13">
        <f>'IDT-1'!F13</f>
        <v>0</v>
      </c>
      <c r="AF13" s="24"/>
      <c r="AG13">
        <f t="shared" si="2"/>
        <v>535.95022798618754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281.5272854586097</v>
      </c>
      <c r="P14" s="36">
        <v>19.281769944000732</v>
      </c>
      <c r="Q14" s="36">
        <v>7.7124237661112849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234.01000000000005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-85</v>
      </c>
      <c r="AA14" s="75">
        <f>STOA!J14</f>
        <v>2.67</v>
      </c>
      <c r="AB14" s="75">
        <f>-STOA!P14</f>
        <v>0</v>
      </c>
      <c r="AC14">
        <f t="shared" si="0"/>
        <v>5.9528996978620308</v>
      </c>
      <c r="AD14">
        <f t="shared" si="1"/>
        <v>532.00558735528807</v>
      </c>
      <c r="AE14">
        <f>'IDT-1'!F14</f>
        <v>0</v>
      </c>
      <c r="AF14" s="24"/>
      <c r="AG14">
        <f t="shared" si="2"/>
        <v>532.00558735528807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281.55731416027254</v>
      </c>
      <c r="P15" s="36">
        <v>19.281769944000732</v>
      </c>
      <c r="Q15" s="36">
        <v>7.842464633762968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234.07000000000002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-89</v>
      </c>
      <c r="AA15" s="75">
        <f>STOA!J15</f>
        <v>2.57</v>
      </c>
      <c r="AB15" s="75">
        <f>-STOA!P15</f>
        <v>0</v>
      </c>
      <c r="AC15">
        <f t="shared" si="0"/>
        <v>5.9877929131438306</v>
      </c>
      <c r="AD15">
        <f t="shared" si="1"/>
        <v>528.09076370932087</v>
      </c>
      <c r="AE15">
        <f>'IDT-1'!F15</f>
        <v>0</v>
      </c>
      <c r="AF15" s="24"/>
      <c r="AG15">
        <f t="shared" si="2"/>
        <v>528.09076370932087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281.52474531292529</v>
      </c>
      <c r="P16" s="36">
        <v>19.281769944000732</v>
      </c>
      <c r="Q16" s="36">
        <v>7.842464633762968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234.29000000000002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-89</v>
      </c>
      <c r="AA16" s="75">
        <f>STOA!J16</f>
        <v>2.57</v>
      </c>
      <c r="AB16" s="75">
        <f>-STOA!P16</f>
        <v>0</v>
      </c>
      <c r="AC16">
        <f t="shared" si="0"/>
        <v>5.9893673348261132</v>
      </c>
      <c r="AD16">
        <f t="shared" si="1"/>
        <v>528.27662044029125</v>
      </c>
      <c r="AE16">
        <f>'IDT-1'!F16</f>
        <v>0</v>
      </c>
      <c r="AF16" s="24"/>
      <c r="AG16">
        <f t="shared" si="2"/>
        <v>528.27662044029125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11.080628830269118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284.19985617028976</v>
      </c>
      <c r="P17" s="36">
        <v>19.28</v>
      </c>
      <c r="Q17" s="36">
        <v>7.71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234.38000000000002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-89</v>
      </c>
      <c r="AA17" s="75">
        <f>STOA!J17</f>
        <v>2.57</v>
      </c>
      <c r="AB17" s="75">
        <f>-STOA!P17</f>
        <v>0</v>
      </c>
      <c r="AC17">
        <f t="shared" si="0"/>
        <v>6.0102885021295158</v>
      </c>
      <c r="AD17">
        <f t="shared" si="1"/>
        <v>530.74631442815496</v>
      </c>
      <c r="AE17">
        <f>'IDT-1'!F17</f>
        <v>0</v>
      </c>
      <c r="AF17" s="24"/>
      <c r="AG17">
        <f t="shared" si="2"/>
        <v>530.74631442815496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11.080628830269118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285.32029468764978</v>
      </c>
      <c r="P18" s="36">
        <v>19.28</v>
      </c>
      <c r="Q18" s="36">
        <v>7.71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234.48000000000002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-84</v>
      </c>
      <c r="AA18" s="75">
        <f>STOA!J18</f>
        <v>2.57</v>
      </c>
      <c r="AB18" s="75">
        <f>-STOA!P18</f>
        <v>0</v>
      </c>
      <c r="AC18">
        <f t="shared" si="0"/>
        <v>5.9781843970508941</v>
      </c>
      <c r="AD18">
        <f t="shared" si="1"/>
        <v>536.99885705059353</v>
      </c>
      <c r="AE18">
        <f>'IDT-1'!F18</f>
        <v>0</v>
      </c>
      <c r="AF18" s="24"/>
      <c r="AG18">
        <f t="shared" si="2"/>
        <v>536.99885705059353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10.876573617952928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289.24351781224976</v>
      </c>
      <c r="P19" s="36">
        <v>19.28</v>
      </c>
      <c r="Q19" s="36">
        <v>7.71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233.21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-78</v>
      </c>
      <c r="AA19" s="75">
        <f>STOA!J19</f>
        <v>2.57</v>
      </c>
      <c r="AB19" s="75">
        <f>-STOA!P19</f>
        <v>0</v>
      </c>
      <c r="AC19">
        <f t="shared" si="0"/>
        <v>5.9479304611647432</v>
      </c>
      <c r="AD19">
        <f t="shared" si="1"/>
        <v>545.47827889876339</v>
      </c>
      <c r="AE19">
        <f>'IDT-1'!F19</f>
        <v>0</v>
      </c>
      <c r="AF19" s="24"/>
      <c r="AG19">
        <f t="shared" si="2"/>
        <v>545.47827889876339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10.876573617952928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289.24476544354241</v>
      </c>
      <c r="P20" s="36">
        <v>19.28</v>
      </c>
      <c r="Q20" s="36">
        <v>7.71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233.21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-63</v>
      </c>
      <c r="AA20" s="75">
        <f>STOA!J20</f>
        <v>2.57</v>
      </c>
      <c r="AB20" s="75">
        <f>-STOA!P20</f>
        <v>0</v>
      </c>
      <c r="AC20">
        <f t="shared" si="0"/>
        <v>5.8208735753942653</v>
      </c>
      <c r="AD20">
        <f t="shared" si="1"/>
        <v>560.60658341582655</v>
      </c>
      <c r="AE20">
        <f>'IDT-1'!F20</f>
        <v>0</v>
      </c>
      <c r="AF20" s="24"/>
      <c r="AG20">
        <f t="shared" si="2"/>
        <v>560.60658341582655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11.018062397372743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289.15164971484745</v>
      </c>
      <c r="P21" s="36">
        <v>19.28</v>
      </c>
      <c r="Q21" s="36">
        <v>7.71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233.21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-59</v>
      </c>
      <c r="AA21" s="75">
        <f>STOA!J21</f>
        <v>2.57</v>
      </c>
      <c r="AB21" s="75">
        <f>-STOA!P21</f>
        <v>0</v>
      </c>
      <c r="AC21">
        <f t="shared" si="0"/>
        <v>5.7873952781207985</v>
      </c>
      <c r="AD21">
        <f t="shared" si="1"/>
        <v>564.68843476382483</v>
      </c>
      <c r="AE21">
        <f>'IDT-1'!F21</f>
        <v>0</v>
      </c>
      <c r="AF21" s="24"/>
      <c r="AG21">
        <f t="shared" si="2"/>
        <v>564.68843476382483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11.018062397372743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289.15164971484745</v>
      </c>
      <c r="P22" s="36">
        <v>19.281449188214076</v>
      </c>
      <c r="Q22" s="36">
        <v>7.71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276.89999999999998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-39</v>
      </c>
      <c r="AA22" s="75">
        <f>STOA!J22</f>
        <v>2.57</v>
      </c>
      <c r="AB22" s="75">
        <f>-STOA!P22</f>
        <v>0</v>
      </c>
      <c r="AC22">
        <f t="shared" si="0"/>
        <v>6.3661823944240234</v>
      </c>
      <c r="AD22">
        <f t="shared" si="1"/>
        <v>582.80109683573573</v>
      </c>
      <c r="AE22">
        <f>'IDT-1'!F22</f>
        <v>0</v>
      </c>
      <c r="AF22" s="24"/>
      <c r="AG22">
        <f t="shared" si="2"/>
        <v>582.80109683573573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11.018062397372743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292.67097407158758</v>
      </c>
      <c r="P23" s="36">
        <v>19.28</v>
      </c>
      <c r="Q23" s="36">
        <v>7.71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315.45999999999998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-11</v>
      </c>
      <c r="AA23" s="75">
        <f>STOA!J23</f>
        <v>2.57</v>
      </c>
      <c r="AB23" s="75">
        <f>-STOA!P23</f>
        <v>0</v>
      </c>
      <c r="AC23">
        <f t="shared" si="0"/>
        <v>6.6942230726649754</v>
      </c>
      <c r="AD23">
        <f t="shared" si="1"/>
        <v>627.55093132602087</v>
      </c>
      <c r="AE23">
        <f>'IDT-1'!F23</f>
        <v>0</v>
      </c>
      <c r="AF23" s="24"/>
      <c r="AG23">
        <f t="shared" si="2"/>
        <v>627.55093132602087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-70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11.018062397372743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305.8341629866768</v>
      </c>
      <c r="P24" s="36">
        <v>19.28</v>
      </c>
      <c r="Q24" s="36">
        <v>7.71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355.22999999999996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-121</v>
      </c>
      <c r="AA24" s="75">
        <f>STOA!J24</f>
        <v>2.57</v>
      </c>
      <c r="AB24" s="75">
        <f>-STOA!P24</f>
        <v>0</v>
      </c>
      <c r="AC24">
        <f t="shared" si="0"/>
        <v>7.477708168547287</v>
      </c>
      <c r="AD24">
        <f t="shared" si="1"/>
        <v>639.70063514522769</v>
      </c>
      <c r="AE24">
        <f>'IDT-1'!F24</f>
        <v>0</v>
      </c>
      <c r="AF24" s="24"/>
      <c r="AG24">
        <f t="shared" si="2"/>
        <v>639.70063514522769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11.018062397372743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309.12970114503918</v>
      </c>
      <c r="P25" s="36">
        <v>19.280939296501998</v>
      </c>
      <c r="Q25" s="36">
        <v>7.71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355.29999999999995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-99</v>
      </c>
      <c r="AA25" s="75">
        <f>STOA!J25</f>
        <v>2.57</v>
      </c>
      <c r="AB25" s="75">
        <f>-STOA!P25</f>
        <v>0</v>
      </c>
      <c r="AC25">
        <f t="shared" si="0"/>
        <v>7.3196211092205887</v>
      </c>
      <c r="AD25">
        <f t="shared" si="1"/>
        <v>665.22519965941876</v>
      </c>
      <c r="AE25">
        <f>'IDT-1'!F25</f>
        <v>0</v>
      </c>
      <c r="AF25" s="24"/>
      <c r="AG25">
        <f t="shared" si="2"/>
        <v>665.22519965941876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11.018062397372743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332.97752080938307</v>
      </c>
      <c r="P26" s="36">
        <v>19.280939296501998</v>
      </c>
      <c r="Q26" s="36">
        <v>7.7099999999999991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355.64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-79</v>
      </c>
      <c r="AA26" s="75">
        <f>STOA!J26</f>
        <v>2.57</v>
      </c>
      <c r="AB26" s="75">
        <f>-STOA!P26</f>
        <v>0</v>
      </c>
      <c r="AC26">
        <f t="shared" si="0"/>
        <v>7.3533756399032946</v>
      </c>
      <c r="AD26">
        <f t="shared" si="1"/>
        <v>709.37926479307987</v>
      </c>
      <c r="AE26">
        <f>'IDT-1'!F26</f>
        <v>0</v>
      </c>
      <c r="AF26" s="24"/>
      <c r="AG26">
        <f t="shared" si="2"/>
        <v>709.37926479307987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368.12696745392009</v>
      </c>
      <c r="P27" s="36">
        <v>19.280939296501998</v>
      </c>
      <c r="Q27" s="36">
        <v>7.71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355.22999999999996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-51</v>
      </c>
      <c r="AA27" s="75">
        <f>STOA!J27</f>
        <v>2.57</v>
      </c>
      <c r="AB27" s="75">
        <f>-STOA!P27</f>
        <v>0</v>
      </c>
      <c r="AC27">
        <f t="shared" si="0"/>
        <v>7.5367656927754227</v>
      </c>
      <c r="AD27">
        <f t="shared" si="1"/>
        <v>757.13814894207496</v>
      </c>
      <c r="AE27">
        <f>'IDT-1'!F27</f>
        <v>0</v>
      </c>
      <c r="AF27" s="24"/>
      <c r="AG27">
        <f t="shared" si="2"/>
        <v>757.13814894207496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399.79081020142974</v>
      </c>
      <c r="P28" s="36">
        <v>19.280939296501998</v>
      </c>
      <c r="Q28" s="36">
        <v>7.71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355.22999999999996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-9</v>
      </c>
      <c r="AA28" s="75">
        <f>STOA!J28</f>
        <v>2.57</v>
      </c>
      <c r="AB28" s="75">
        <f>-STOA!P28</f>
        <v>0</v>
      </c>
      <c r="AC28">
        <f t="shared" si="0"/>
        <v>7.6587322905313888</v>
      </c>
      <c r="AD28">
        <f t="shared" si="1"/>
        <v>805.68002509182872</v>
      </c>
      <c r="AE28">
        <f>'IDT-1'!F28</f>
        <v>0</v>
      </c>
      <c r="AF28" s="24"/>
      <c r="AG28">
        <f t="shared" si="2"/>
        <v>805.68002509182872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438.87311176633193</v>
      </c>
      <c r="P29" s="36">
        <v>48.209999999999994</v>
      </c>
      <c r="Q29" s="36">
        <v>7.71</v>
      </c>
      <c r="R29" s="38">
        <v>1.1399999999999999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355.67999999999995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-16</v>
      </c>
      <c r="AA29" s="75">
        <f>STOA!J29</f>
        <v>2.57</v>
      </c>
      <c r="AB29" s="75">
        <f>-STOA!P29</f>
        <v>0</v>
      </c>
      <c r="AC29">
        <f t="shared" si="0"/>
        <v>8.3873934149090648</v>
      </c>
      <c r="AD29">
        <f t="shared" si="1"/>
        <v>857.55272623585131</v>
      </c>
      <c r="AE29">
        <f>'IDT-1'!F29</f>
        <v>0</v>
      </c>
      <c r="AF29" s="24"/>
      <c r="AG29">
        <f t="shared" si="2"/>
        <v>857.55272623585131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443.03249285216452</v>
      </c>
      <c r="P30" s="36">
        <v>74.90287105182459</v>
      </c>
      <c r="Q30" s="36">
        <v>7.71</v>
      </c>
      <c r="R30" s="38">
        <v>4.0274558080808083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356.61116399999997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</v>
      </c>
      <c r="AA30" s="75">
        <f>STOA!J30</f>
        <v>2.57</v>
      </c>
      <c r="AB30" s="75">
        <f>-STOA!P30</f>
        <v>0</v>
      </c>
      <c r="AC30">
        <f t="shared" si="0"/>
        <v>8.627801792903929</v>
      </c>
      <c r="AD30">
        <f t="shared" si="1"/>
        <v>897.98318980359443</v>
      </c>
      <c r="AE30">
        <f>'IDT-1'!F30</f>
        <v>0</v>
      </c>
      <c r="AF30" s="24"/>
      <c r="AG30">
        <f t="shared" si="2"/>
        <v>897.98318980359443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398.67522219768364</v>
      </c>
      <c r="P31" s="36">
        <v>74.90287105182459</v>
      </c>
      <c r="Q31" s="36">
        <v>26.676932275497297</v>
      </c>
      <c r="R31" s="38">
        <v>8.3800000000000008</v>
      </c>
      <c r="S31" s="38">
        <v>0</v>
      </c>
      <c r="T31" s="37">
        <f>SUMPRODUCT(LTA!J31:AN31,LTA!J$101:AN$101,LTA!J$105:AN$105)</f>
        <v>0.05</v>
      </c>
      <c r="U31" s="37">
        <f>SUMPRODUCT(LTA!J31:AN31,LTA!J$102:AN$102,LTA!J$105:AN$105)</f>
        <v>319.65914399999997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2.57</v>
      </c>
      <c r="AB31" s="75">
        <f>-STOA!P31</f>
        <v>0</v>
      </c>
      <c r="AC31">
        <f t="shared" si="0"/>
        <v>7.8022610447370262</v>
      </c>
      <c r="AD31">
        <f t="shared" si="1"/>
        <v>880.86891636469682</v>
      </c>
      <c r="AE31">
        <f>'IDT-1'!F31</f>
        <v>0</v>
      </c>
      <c r="AF31" s="24"/>
      <c r="AG31">
        <f t="shared" si="2"/>
        <v>880.86891636469682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57.482716831308778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394.96819377631681</v>
      </c>
      <c r="P32" s="36">
        <v>74.90287105182459</v>
      </c>
      <c r="Q32" s="36">
        <v>26.676932275497297</v>
      </c>
      <c r="R32" s="38">
        <v>13.570000000000002</v>
      </c>
      <c r="S32" s="38">
        <v>0</v>
      </c>
      <c r="T32" s="37">
        <f>SUMPRODUCT(LTA!J32:AN32,LTA!J$101:AN$101,LTA!J$105:AN$105)</f>
        <v>1.31</v>
      </c>
      <c r="U32" s="37">
        <f>SUMPRODUCT(LTA!J32:AN32,LTA!J$102:AN$102,LTA!J$105:AN$105)</f>
        <v>323.245518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2.57</v>
      </c>
      <c r="AB32" s="75">
        <f>-STOA!P32</f>
        <v>0</v>
      </c>
      <c r="AC32">
        <f t="shared" si="0"/>
        <v>7.6756723838730636</v>
      </c>
      <c r="AD32">
        <f t="shared" si="1"/>
        <v>906.09484950577735</v>
      </c>
      <c r="AE32">
        <f>'IDT-1'!F32</f>
        <v>0</v>
      </c>
      <c r="AF32" s="24"/>
      <c r="AG32">
        <f t="shared" si="2"/>
        <v>906.09484950577735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57.482716831308778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446.44114867735902</v>
      </c>
      <c r="P33" s="36">
        <v>74.90287105182459</v>
      </c>
      <c r="Q33" s="36">
        <v>26.676932275497297</v>
      </c>
      <c r="R33" s="38">
        <v>18.79</v>
      </c>
      <c r="S33" s="38">
        <v>0</v>
      </c>
      <c r="T33" s="37">
        <f>SUMPRODUCT(LTA!J33:AN33,LTA!J$101:AN$101,LTA!J$105:AN$105)</f>
        <v>1.61</v>
      </c>
      <c r="U33" s="37">
        <f>SUMPRODUCT(LTA!J33:AN33,LTA!J$102:AN$102,LTA!J$105:AN$105)</f>
        <v>367.84277899999995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2.57</v>
      </c>
      <c r="AB33" s="75">
        <f>-STOA!P33</f>
        <v>0</v>
      </c>
      <c r="AC33">
        <f t="shared" si="0"/>
        <v>8.9525880836862708</v>
      </c>
      <c r="AD33">
        <f t="shared" si="1"/>
        <v>956.40814970700637</v>
      </c>
      <c r="AE33">
        <f>'IDT-1'!F33</f>
        <v>0</v>
      </c>
      <c r="AF33" s="24"/>
      <c r="AG33">
        <f t="shared" si="2"/>
        <v>956.40814970700637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57.482716831308778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417.6395841746575</v>
      </c>
      <c r="P34" s="36">
        <v>74.90287105182459</v>
      </c>
      <c r="Q34" s="36">
        <v>26.676932275497297</v>
      </c>
      <c r="R34" s="38">
        <v>19.2</v>
      </c>
      <c r="S34" s="38">
        <v>0</v>
      </c>
      <c r="T34" s="37">
        <f>SUMPRODUCT(LTA!J34:AN34,LTA!J$101:AN$101,LTA!J$105:AN$105)</f>
        <v>4.24</v>
      </c>
      <c r="U34" s="37">
        <f>SUMPRODUCT(LTA!J34:AN34,LTA!J$102:AN$102,LTA!J$105:AN$105)</f>
        <v>373.05062199999992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2.57</v>
      </c>
      <c r="AB34" s="75">
        <f>-STOA!P34</f>
        <v>0</v>
      </c>
      <c r="AC34">
        <f t="shared" si="0"/>
        <v>8.3563789368191248</v>
      </c>
      <c r="AD34">
        <f t="shared" si="1"/>
        <v>986.45063735117196</v>
      </c>
      <c r="AE34">
        <f>'IDT-1'!F34</f>
        <v>0</v>
      </c>
      <c r="AF34" s="24"/>
      <c r="AG34">
        <f t="shared" si="2"/>
        <v>986.45063735117196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7.9738499999999997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57.482716831308778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395.56097176997298</v>
      </c>
      <c r="P35" s="36">
        <v>74.90287105182459</v>
      </c>
      <c r="Q35" s="36">
        <v>26.676932275497297</v>
      </c>
      <c r="R35" s="38">
        <v>19.7</v>
      </c>
      <c r="S35" s="38">
        <v>0</v>
      </c>
      <c r="T35" s="37">
        <f>SUMPRODUCT(LTA!J35:AN35,LTA!J$101:AN$101,LTA!J$105:AN$105)</f>
        <v>8.11</v>
      </c>
      <c r="U35" s="37">
        <f>SUMPRODUCT(LTA!J35:AN35,LTA!J$102:AN$102,LTA!J$105:AN$105)</f>
        <v>387.85876999999988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2.57</v>
      </c>
      <c r="AB35" s="75">
        <f>-STOA!P35</f>
        <v>0</v>
      </c>
      <c r="AC35">
        <f t="shared" si="0"/>
        <v>8.4603461816931098</v>
      </c>
      <c r="AD35">
        <f t="shared" si="1"/>
        <v>968.59665570161337</v>
      </c>
      <c r="AE35">
        <f>'IDT-1'!F35</f>
        <v>0</v>
      </c>
      <c r="AF35" s="24"/>
      <c r="AG35">
        <f t="shared" si="2"/>
        <v>968.59665570161337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7.9738499999999997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57.482716831308778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387.79559401934216</v>
      </c>
      <c r="P36" s="36">
        <v>74.90287105182459</v>
      </c>
      <c r="Q36" s="36">
        <v>26.676932275497297</v>
      </c>
      <c r="R36" s="38">
        <v>19.7</v>
      </c>
      <c r="S36" s="38">
        <v>0</v>
      </c>
      <c r="T36" s="37">
        <f>SUMPRODUCT(LTA!J36:AN36,LTA!J$101:AN$101,LTA!J$105:AN$105)</f>
        <v>11.88</v>
      </c>
      <c r="U36" s="37">
        <f>SUMPRODUCT(LTA!J36:AN36,LTA!J$102:AN$102,LTA!J$105:AN$105)</f>
        <v>402.49306799999994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2.57</v>
      </c>
      <c r="AB36" s="75">
        <f>-STOA!P36</f>
        <v>0</v>
      </c>
      <c r="AC36">
        <f t="shared" si="0"/>
        <v>8.507357323163367</v>
      </c>
      <c r="AD36">
        <f t="shared" si="1"/>
        <v>984.1885648095124</v>
      </c>
      <c r="AE36">
        <f>'IDT-1'!F36</f>
        <v>0</v>
      </c>
      <c r="AF36" s="24"/>
      <c r="AG36">
        <f t="shared" si="2"/>
        <v>984.1885648095124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7.9738499999999997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57.482716831308778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373.68396980372904</v>
      </c>
      <c r="P37" s="36">
        <v>74.90287105182459</v>
      </c>
      <c r="Q37" s="36">
        <v>26.676932275497297</v>
      </c>
      <c r="R37" s="38">
        <v>21.2</v>
      </c>
      <c r="S37" s="38">
        <v>0</v>
      </c>
      <c r="T37" s="37">
        <f>SUMPRODUCT(LTA!J37:AN37,LTA!J$101:AN$101,LTA!J$105:AN$105)</f>
        <v>15.01</v>
      </c>
      <c r="U37" s="37">
        <f>SUMPRODUCT(LTA!J37:AN37,LTA!J$102:AN$102,LTA!J$105:AN$105)</f>
        <v>417.71794799999986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2.57</v>
      </c>
      <c r="AB37" s="75">
        <f>-STOA!P37</f>
        <v>0</v>
      </c>
      <c r="AC37">
        <f t="shared" si="0"/>
        <v>8.6328410945033252</v>
      </c>
      <c r="AD37">
        <f t="shared" si="1"/>
        <v>1019.0863368225592</v>
      </c>
      <c r="AE37">
        <f>'IDT-1'!F37</f>
        <v>0</v>
      </c>
      <c r="AF37" s="24"/>
      <c r="AG37">
        <f t="shared" si="2"/>
        <v>1019.0863368225592</v>
      </c>
      <c r="AI37" s="34">
        <f>PXIL!J37</f>
        <v>0</v>
      </c>
      <c r="AJ37" s="34">
        <f>PXIL!P37</f>
        <v>0</v>
      </c>
      <c r="AK37" s="34">
        <f>RTM_IEX!J37</f>
        <v>19.28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7.9738499999999997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57.482716831308778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359.42289608521065</v>
      </c>
      <c r="P38" s="36">
        <v>74.90287105182459</v>
      </c>
      <c r="Q38" s="36">
        <v>26.676932275497297</v>
      </c>
      <c r="R38" s="38">
        <v>21.2</v>
      </c>
      <c r="S38" s="38">
        <v>0</v>
      </c>
      <c r="T38" s="37">
        <f>SUMPRODUCT(LTA!J38:AN38,LTA!J$101:AN$101,LTA!J$105:AN$105)</f>
        <v>18.52</v>
      </c>
      <c r="U38" s="37">
        <f>SUMPRODUCT(LTA!J38:AN38,LTA!J$102:AN$102,LTA!J$105:AN$105)</f>
        <v>433.78393599999993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2.57</v>
      </c>
      <c r="AB38" s="75">
        <f>-STOA!P38</f>
        <v>0</v>
      </c>
      <c r="AC38">
        <f t="shared" si="0"/>
        <v>8.5155343744677712</v>
      </c>
      <c r="AD38">
        <f t="shared" si="1"/>
        <v>1005.2385578240765</v>
      </c>
      <c r="AE38">
        <f>'IDT-1'!F38</f>
        <v>0</v>
      </c>
      <c r="AF38" s="24"/>
      <c r="AG38">
        <f t="shared" si="2"/>
        <v>1005.2385578240765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7.9738499999999997</v>
      </c>
      <c r="E39">
        <f>GT_NG!T39</f>
        <v>11.220889954702903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381.94580877712247</v>
      </c>
      <c r="P39" s="36">
        <v>74.90287105182459</v>
      </c>
      <c r="Q39" s="36">
        <v>26.676932275497297</v>
      </c>
      <c r="R39" s="38">
        <v>21.2</v>
      </c>
      <c r="S39" s="38">
        <v>0</v>
      </c>
      <c r="T39" s="37">
        <f>SUMPRODUCT(LTA!J39:AN39,LTA!J$101:AN$101,LTA!J$105:AN$105)</f>
        <v>18.309999999999999</v>
      </c>
      <c r="U39" s="37">
        <f>SUMPRODUCT(LTA!J39:AN39,LTA!J$102:AN$102,LTA!J$105:AN$105)</f>
        <v>430.16373699999997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2.57</v>
      </c>
      <c r="AB39" s="75">
        <f>-STOA!P39</f>
        <v>0</v>
      </c>
      <c r="AC39">
        <f t="shared" si="0"/>
        <v>8.6828851787065293</v>
      </c>
      <c r="AD39">
        <f t="shared" si="1"/>
        <v>1024.9939218101661</v>
      </c>
      <c r="AE39">
        <f>'IDT-1'!F39</f>
        <v>0</v>
      </c>
      <c r="AF39" s="24"/>
      <c r="AG39">
        <f t="shared" si="2"/>
        <v>1024.9939218101661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7.9738499999999997</v>
      </c>
      <c r="E40">
        <f>GT_NG!T40</f>
        <v>11.220889954702903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377.59261516434663</v>
      </c>
      <c r="P40" s="36">
        <v>74.90287105182459</v>
      </c>
      <c r="Q40" s="36">
        <v>26.676932275497297</v>
      </c>
      <c r="R40" s="38">
        <v>21.2</v>
      </c>
      <c r="S40" s="38">
        <v>0</v>
      </c>
      <c r="T40" s="37">
        <f>SUMPRODUCT(LTA!J40:AN40,LTA!J$101:AN$101,LTA!J$105:AN$105)</f>
        <v>19.87</v>
      </c>
      <c r="U40" s="37">
        <f>SUMPRODUCT(LTA!J40:AN40,LTA!J$102:AN$102,LTA!J$105:AN$105)</f>
        <v>437.17601199999996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3.86</v>
      </c>
      <c r="Z40" s="34">
        <f>IEX!P40</f>
        <v>0</v>
      </c>
      <c r="AA40" s="75">
        <f>STOA!J40</f>
        <v>2.57</v>
      </c>
      <c r="AB40" s="75">
        <f>-STOA!P40</f>
        <v>0</v>
      </c>
      <c r="AC40">
        <f t="shared" si="0"/>
        <v>9.1743073486036639</v>
      </c>
      <c r="AD40">
        <f t="shared" si="1"/>
        <v>982.58158102749303</v>
      </c>
      <c r="AE40">
        <f>'IDT-1'!F40</f>
        <v>0</v>
      </c>
      <c r="AF40" s="24"/>
      <c r="AG40">
        <f t="shared" si="2"/>
        <v>982.58158102749303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7.9738499999999997</v>
      </c>
      <c r="E41">
        <f>GT_NG!T41</f>
        <v>11.220889954702903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367.98296824377292</v>
      </c>
      <c r="P41" s="36">
        <v>74.90287105182459</v>
      </c>
      <c r="Q41" s="36">
        <v>26.676932275497297</v>
      </c>
      <c r="R41" s="38">
        <v>21.2</v>
      </c>
      <c r="S41" s="38">
        <v>0</v>
      </c>
      <c r="T41" s="37">
        <f>SUMPRODUCT(LTA!J41:AN41,LTA!J$101:AN$101,LTA!J$105:AN$105)</f>
        <v>22.16</v>
      </c>
      <c r="U41" s="37">
        <f>SUMPRODUCT(LTA!J41:AN41,LTA!J$102:AN$102,LTA!J$105:AN$105)</f>
        <v>440.65942299999995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45.32</v>
      </c>
      <c r="Z41" s="34">
        <f>IEX!P41</f>
        <v>0</v>
      </c>
      <c r="AA41" s="75">
        <f>STOA!J41</f>
        <v>2.57</v>
      </c>
      <c r="AB41" s="75">
        <f>-STOA!P41</f>
        <v>0</v>
      </c>
      <c r="AC41">
        <f t="shared" si="0"/>
        <v>9.7551690806263931</v>
      </c>
      <c r="AD41">
        <f t="shared" si="1"/>
        <v>1151.5744833748965</v>
      </c>
      <c r="AE41">
        <f>'IDT-1'!F41</f>
        <v>0</v>
      </c>
      <c r="AF41" s="24"/>
      <c r="AG41">
        <f t="shared" si="2"/>
        <v>1151.5744833748965</v>
      </c>
      <c r="AI41" s="34">
        <f>PXIL!J41</f>
        <v>0</v>
      </c>
      <c r="AJ41" s="34">
        <f>PXIL!P41</f>
        <v>0</v>
      </c>
      <c r="AK41" s="34">
        <f>RTM_IEX!J41</f>
        <v>81.95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7.9738499999999997</v>
      </c>
      <c r="E42">
        <f>GT_NG!T42</f>
        <v>11.220889954702903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367.49506964001984</v>
      </c>
      <c r="P42" s="36">
        <v>74.90287105182459</v>
      </c>
      <c r="Q42" s="36">
        <v>26.676932275497297</v>
      </c>
      <c r="R42" s="38">
        <v>22.7</v>
      </c>
      <c r="S42" s="38">
        <v>0</v>
      </c>
      <c r="T42" s="37">
        <f>SUMPRODUCT(LTA!J42:AN42,LTA!J$101:AN$101,LTA!J$105:AN$105)</f>
        <v>23.35</v>
      </c>
      <c r="U42" s="37">
        <f>SUMPRODUCT(LTA!J42:AN42,LTA!J$102:AN$102,LTA!J$105:AN$105)</f>
        <v>445.24366499999996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72.31</v>
      </c>
      <c r="Z42" s="34">
        <f>IEX!P42</f>
        <v>0</v>
      </c>
      <c r="AA42" s="75">
        <f>STOA!J42</f>
        <v>2.57</v>
      </c>
      <c r="AB42" s="75">
        <f>-STOA!P42</f>
        <v>0</v>
      </c>
      <c r="AC42">
        <f t="shared" si="0"/>
        <v>10.038890365154867</v>
      </c>
      <c r="AD42">
        <f t="shared" si="1"/>
        <v>1185.067105486615</v>
      </c>
      <c r="AE42">
        <f>'IDT-1'!F42</f>
        <v>0</v>
      </c>
      <c r="AF42" s="24"/>
      <c r="AG42">
        <f t="shared" si="2"/>
        <v>1185.067105486615</v>
      </c>
      <c r="AI42" s="34">
        <f>PXIL!J42</f>
        <v>0</v>
      </c>
      <c r="AJ42" s="34">
        <f>PXIL!P42</f>
        <v>0</v>
      </c>
      <c r="AK42" s="34">
        <f>RTM_IEX!J42</f>
        <v>81.95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7.9738499999999997</v>
      </c>
      <c r="E43">
        <f>GT_NG!T43</f>
        <v>11.220889954702903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367.49506964001984</v>
      </c>
      <c r="P43" s="36">
        <v>74.90287105182459</v>
      </c>
      <c r="Q43" s="36">
        <v>26.676932275497297</v>
      </c>
      <c r="R43" s="38">
        <v>22.7</v>
      </c>
      <c r="S43" s="38">
        <v>0</v>
      </c>
      <c r="T43" s="37">
        <f>SUMPRODUCT(LTA!J43:AN43,LTA!J$101:AN$101,LTA!J$105:AN$105)</f>
        <v>22.54</v>
      </c>
      <c r="U43" s="37">
        <f>SUMPRODUCT(LTA!J43:AN43,LTA!J$102:AN$102,LTA!J$105:AN$105)</f>
        <v>449.24452699999995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88.7</v>
      </c>
      <c r="Z43" s="34">
        <f>IEX!P43</f>
        <v>0</v>
      </c>
      <c r="AA43" s="75">
        <f>STOA!J43</f>
        <v>2.57</v>
      </c>
      <c r="AB43" s="75">
        <f>-STOA!P43</f>
        <v>0</v>
      </c>
      <c r="AC43">
        <f t="shared" si="0"/>
        <v>10.567761605954866</v>
      </c>
      <c r="AD43">
        <f t="shared" si="1"/>
        <v>1247.4990962458148</v>
      </c>
      <c r="AE43">
        <f>'IDT-1'!F43</f>
        <v>0</v>
      </c>
      <c r="AF43" s="24"/>
      <c r="AG43">
        <f t="shared" si="2"/>
        <v>1247.4990962458148</v>
      </c>
      <c r="AI43" s="34">
        <f>PXIL!J43</f>
        <v>0</v>
      </c>
      <c r="AJ43" s="34">
        <f>PXIL!P43</f>
        <v>0</v>
      </c>
      <c r="AK43" s="34">
        <f>RTM_IEX!J43</f>
        <v>125.33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7.9738499999999997</v>
      </c>
      <c r="E44">
        <f>GT_NG!T44</f>
        <v>11.220889954702903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367.49506964001984</v>
      </c>
      <c r="P44" s="36">
        <v>74.90287105182459</v>
      </c>
      <c r="Q44" s="36">
        <v>26.676932275497297</v>
      </c>
      <c r="R44" s="38">
        <v>22.7</v>
      </c>
      <c r="S44" s="38">
        <v>0</v>
      </c>
      <c r="T44" s="37">
        <f>SUMPRODUCT(LTA!J44:AN44,LTA!J$101:AN$101,LTA!J$105:AN$105)</f>
        <v>22.73</v>
      </c>
      <c r="U44" s="37">
        <f>SUMPRODUCT(LTA!J44:AN44,LTA!J$102:AN$102,LTA!J$105:AN$105)</f>
        <v>452.03945999999996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91.59</v>
      </c>
      <c r="Z44" s="34">
        <f>IEX!P44</f>
        <v>0</v>
      </c>
      <c r="AA44" s="75">
        <f>STOA!J44</f>
        <v>2.57</v>
      </c>
      <c r="AB44" s="75">
        <f>-STOA!P44</f>
        <v>0</v>
      </c>
      <c r="AC44">
        <f t="shared" si="0"/>
        <v>10.779147043154866</v>
      </c>
      <c r="AD44">
        <f t="shared" si="1"/>
        <v>1272.452643808615</v>
      </c>
      <c r="AE44">
        <f>'IDT-1'!F44</f>
        <v>0</v>
      </c>
      <c r="AF44" s="24"/>
      <c r="AG44">
        <f t="shared" si="2"/>
        <v>1272.452643808615</v>
      </c>
      <c r="AI44" s="34">
        <f>PXIL!J44</f>
        <v>0</v>
      </c>
      <c r="AJ44" s="34">
        <f>PXIL!P44</f>
        <v>0</v>
      </c>
      <c r="AK44" s="34">
        <f>RTM_IEX!J44</f>
        <v>144.62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7.9738499999999997</v>
      </c>
      <c r="E45">
        <f>GT_NG!T45</f>
        <v>11.220889954702903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397.49494900909019</v>
      </c>
      <c r="P45" s="36">
        <v>74.90287105182459</v>
      </c>
      <c r="Q45" s="36">
        <v>26.676932275497297</v>
      </c>
      <c r="R45" s="38">
        <v>22.7</v>
      </c>
      <c r="S45" s="38">
        <v>0</v>
      </c>
      <c r="T45" s="37">
        <f>SUMPRODUCT(LTA!J45:AN45,LTA!J$101:AN$101,LTA!J$105:AN$105)</f>
        <v>22.12</v>
      </c>
      <c r="U45" s="37">
        <f>SUMPRODUCT(LTA!J45:AN45,LTA!J$102:AN$102,LTA!J$105:AN$105)</f>
        <v>467.36318499999993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91.59</v>
      </c>
      <c r="Z45" s="34">
        <f>IEX!P45</f>
        <v>0</v>
      </c>
      <c r="AA45" s="75">
        <f>STOA!J45</f>
        <v>2.57</v>
      </c>
      <c r="AB45" s="75">
        <f>-STOA!P45</f>
        <v>0</v>
      </c>
      <c r="AC45">
        <f t="shared" si="0"/>
        <v>10.830753319855056</v>
      </c>
      <c r="AD45">
        <f t="shared" si="1"/>
        <v>1278.544641900985</v>
      </c>
      <c r="AE45">
        <f>'IDT-1'!F45</f>
        <v>0</v>
      </c>
      <c r="AF45" s="24"/>
      <c r="AG45">
        <f t="shared" si="2"/>
        <v>1278.544641900985</v>
      </c>
      <c r="AI45" s="34">
        <f>PXIL!J45</f>
        <v>0</v>
      </c>
      <c r="AJ45" s="34">
        <f>PXIL!P45</f>
        <v>0</v>
      </c>
      <c r="AK45" s="34">
        <f>RTM_IEX!J45</f>
        <v>106.05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7.9738499999999997</v>
      </c>
      <c r="E46">
        <f>GT_NG!T46</f>
        <v>11.220889954702903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392.62103947705589</v>
      </c>
      <c r="P46" s="36">
        <v>74.90287105182459</v>
      </c>
      <c r="Q46" s="36">
        <v>26.676932275497297</v>
      </c>
      <c r="R46" s="38">
        <v>22.7</v>
      </c>
      <c r="S46" s="38">
        <v>0</v>
      </c>
      <c r="T46" s="37">
        <f>SUMPRODUCT(LTA!J46:AN46,LTA!J$101:AN$101,LTA!J$105:AN$105)</f>
        <v>23.5</v>
      </c>
      <c r="U46" s="37">
        <f>SUMPRODUCT(LTA!J46:AN46,LTA!J$102:AN$102,LTA!J$105:AN$105)</f>
        <v>469.06692599999997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86.77</v>
      </c>
      <c r="Z46" s="34">
        <f>IEX!P46</f>
        <v>0</v>
      </c>
      <c r="AA46" s="75">
        <f>STOA!J46</f>
        <v>2.57</v>
      </c>
      <c r="AB46" s="75">
        <f>-STOA!P46</f>
        <v>0</v>
      </c>
      <c r="AC46">
        <f t="shared" si="0"/>
        <v>10.77522790418597</v>
      </c>
      <c r="AD46">
        <f t="shared" si="1"/>
        <v>1271.98999878462</v>
      </c>
      <c r="AE46">
        <f>'IDT-1'!F46</f>
        <v>0</v>
      </c>
      <c r="AF46" s="24"/>
      <c r="AG46">
        <f t="shared" si="2"/>
        <v>1271.98999878462</v>
      </c>
      <c r="AI46" s="34">
        <f>PXIL!J46</f>
        <v>0</v>
      </c>
      <c r="AJ46" s="34">
        <f>PXIL!P46</f>
        <v>0</v>
      </c>
      <c r="AK46" s="34">
        <f>RTM_IEX!J46</f>
        <v>106.05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7.9738499999999997</v>
      </c>
      <c r="E47">
        <f>GT_NG!T47</f>
        <v>11.220889954702903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430.62101934516221</v>
      </c>
      <c r="P47" s="36">
        <v>74.90287105182459</v>
      </c>
      <c r="Q47" s="36">
        <v>26.676932275497297</v>
      </c>
      <c r="R47" s="38">
        <v>22.7</v>
      </c>
      <c r="S47" s="38">
        <v>0</v>
      </c>
      <c r="T47" s="37">
        <f>SUMPRODUCT(LTA!J47:AN47,LTA!J$101:AN$101,LTA!J$105:AN$105)</f>
        <v>23.94</v>
      </c>
      <c r="U47" s="37">
        <f>SUMPRODUCT(LTA!J47:AN47,LTA!J$102:AN$102,LTA!J$105:AN$105)</f>
        <v>468.80484999999993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75.2</v>
      </c>
      <c r="Z47" s="34">
        <f>IEX!P47</f>
        <v>0</v>
      </c>
      <c r="AA47" s="75">
        <f>STOA!J47</f>
        <v>2.57</v>
      </c>
      <c r="AB47" s="75">
        <f>-STOA!P47</f>
        <v>0</v>
      </c>
      <c r="AC47">
        <f t="shared" si="0"/>
        <v>10.998734296678064</v>
      </c>
      <c r="AD47">
        <f t="shared" si="1"/>
        <v>1298.3743962602343</v>
      </c>
      <c r="AE47">
        <f>'IDT-1'!F47</f>
        <v>0</v>
      </c>
      <c r="AF47" s="24"/>
      <c r="AG47">
        <f t="shared" si="2"/>
        <v>1298.3743962602343</v>
      </c>
      <c r="AI47" s="34">
        <f>PXIL!J47</f>
        <v>0</v>
      </c>
      <c r="AJ47" s="34">
        <f>PXIL!P47</f>
        <v>0</v>
      </c>
      <c r="AK47" s="34">
        <f>RTM_IEX!J47</f>
        <v>106.05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7.9738499999999997</v>
      </c>
      <c r="E48">
        <f>GT_NG!T48</f>
        <v>11.220889954702903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432.46384193712669</v>
      </c>
      <c r="P48" s="36">
        <v>74.90287105182459</v>
      </c>
      <c r="Q48" s="36">
        <v>26.676932275497297</v>
      </c>
      <c r="R48" s="38">
        <v>22.7</v>
      </c>
      <c r="S48" s="38">
        <v>0</v>
      </c>
      <c r="T48" s="37">
        <f>SUMPRODUCT(LTA!J48:AN48,LTA!J$101:AN$101,LTA!J$105:AN$105)</f>
        <v>25.45</v>
      </c>
      <c r="U48" s="37">
        <f>SUMPRODUCT(LTA!J48:AN48,LTA!J$102:AN$102,LTA!J$105:AN$105)</f>
        <v>470.59388199999995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63.63</v>
      </c>
      <c r="Z48" s="34">
        <f>IEX!P48</f>
        <v>0</v>
      </c>
      <c r="AA48" s="75">
        <f>STOA!J48</f>
        <v>2.57</v>
      </c>
      <c r="AB48" s="75">
        <f>-STOA!P48</f>
        <v>0</v>
      </c>
      <c r="AC48">
        <f t="shared" si="0"/>
        <v>10.944737875250565</v>
      </c>
      <c r="AD48">
        <f t="shared" si="1"/>
        <v>1292.0002472736262</v>
      </c>
      <c r="AE48">
        <f>'IDT-1'!F48</f>
        <v>0</v>
      </c>
      <c r="AF48" s="24"/>
      <c r="AG48">
        <f t="shared" si="2"/>
        <v>1292.0002472736262</v>
      </c>
      <c r="AI48" s="34">
        <f>PXIL!J48</f>
        <v>0</v>
      </c>
      <c r="AJ48" s="34">
        <f>PXIL!P48</f>
        <v>0</v>
      </c>
      <c r="AK48" s="34">
        <f>RTM_IEX!J48</f>
        <v>106.05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7.9738499999999997</v>
      </c>
      <c r="E49">
        <f>GT_NG!T49</f>
        <v>11.220889954702903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57.92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446.98686819440718</v>
      </c>
      <c r="P49" s="36">
        <v>75.61</v>
      </c>
      <c r="Q49" s="36">
        <v>26.92</v>
      </c>
      <c r="R49" s="38">
        <v>22.7</v>
      </c>
      <c r="S49" s="38">
        <v>0</v>
      </c>
      <c r="T49" s="37">
        <f>SUMPRODUCT(LTA!J49:AN49,LTA!J$101:AN$101,LTA!J$105:AN$105)</f>
        <v>33.51</v>
      </c>
      <c r="U49" s="37">
        <f>SUMPRODUCT(LTA!J49:AN49,LTA!J$102:AN$102,LTA!J$105:AN$105)</f>
        <v>472.21762299999995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65.56</v>
      </c>
      <c r="Z49" s="34">
        <f>IEX!P49</f>
        <v>0</v>
      </c>
      <c r="AA49" s="75">
        <f>STOA!J49</f>
        <v>2.57</v>
      </c>
      <c r="AB49" s="75">
        <f>-STOA!P49</f>
        <v>0</v>
      </c>
      <c r="AC49">
        <f t="shared" si="0"/>
        <v>10.882193541652523</v>
      </c>
      <c r="AD49">
        <f t="shared" si="1"/>
        <v>1284.6170376074574</v>
      </c>
      <c r="AE49">
        <f>'IDT-1'!F49</f>
        <v>0</v>
      </c>
      <c r="AF49" s="24"/>
      <c r="AG49">
        <f t="shared" si="2"/>
        <v>1284.6170376074574</v>
      </c>
      <c r="AI49" s="34">
        <f>PXIL!J49</f>
        <v>0</v>
      </c>
      <c r="AJ49" s="34">
        <f>PXIL!P49</f>
        <v>0</v>
      </c>
      <c r="AK49" s="34">
        <f>RTM_IEX!J49</f>
        <v>72.31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7.9738499999999997</v>
      </c>
      <c r="E50">
        <f>GT_NG!T50</f>
        <v>11.220889954702903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57.92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446.98697413808503</v>
      </c>
      <c r="P50" s="36">
        <v>75.61</v>
      </c>
      <c r="Q50" s="36">
        <v>27.669999999999998</v>
      </c>
      <c r="R50" s="38">
        <v>22.7</v>
      </c>
      <c r="S50" s="38">
        <v>0</v>
      </c>
      <c r="T50" s="37">
        <f>SUMPRODUCT(LTA!J50:AN50,LTA!J$101:AN$101,LTA!J$105:AN$105)</f>
        <v>34.950000000000003</v>
      </c>
      <c r="U50" s="37">
        <f>SUMPRODUCT(LTA!J50:AN50,LTA!J$102:AN$102,LTA!J$105:AN$105)</f>
        <v>473.66634999999997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54.95</v>
      </c>
      <c r="Z50" s="34">
        <f>IEX!P50</f>
        <v>0</v>
      </c>
      <c r="AA50" s="75">
        <f>STOA!J50</f>
        <v>2.57</v>
      </c>
      <c r="AB50" s="75">
        <f>-STOA!P50</f>
        <v>0</v>
      </c>
      <c r="AC50">
        <f t="shared" si="0"/>
        <v>10.783147738379419</v>
      </c>
      <c r="AD50">
        <f t="shared" si="1"/>
        <v>1272.9249163544084</v>
      </c>
      <c r="AE50">
        <f>'IDT-1'!F50</f>
        <v>0</v>
      </c>
      <c r="AF50" s="24"/>
      <c r="AG50">
        <f t="shared" si="2"/>
        <v>1272.9249163544084</v>
      </c>
      <c r="AI50" s="34">
        <f>PXIL!J50</f>
        <v>0</v>
      </c>
      <c r="AJ50" s="34">
        <f>PXIL!P50</f>
        <v>0</v>
      </c>
      <c r="AK50" s="34">
        <f>RTM_IEX!J50</f>
        <v>67.489999999999995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7.9738499999999997</v>
      </c>
      <c r="E51">
        <f>GT_NG!T51</f>
        <v>11.220889954702903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57.92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437.19004471700384</v>
      </c>
      <c r="P51" s="36">
        <v>74.90287105182459</v>
      </c>
      <c r="Q51" s="36">
        <v>26.676932275497297</v>
      </c>
      <c r="R51" s="38">
        <v>22.7</v>
      </c>
      <c r="S51" s="38">
        <v>0</v>
      </c>
      <c r="T51" s="37">
        <f>SUMPRODUCT(LTA!J51:AN51,LTA!J$101:AN$101,LTA!J$105:AN$105)</f>
        <v>34.78</v>
      </c>
      <c r="U51" s="37">
        <f>SUMPRODUCT(LTA!J51:AN51,LTA!J$102:AN$102,LTA!J$105:AN$105)</f>
        <v>525.90052200000002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45.31</v>
      </c>
      <c r="Z51" s="34">
        <f>IEX!P51</f>
        <v>0</v>
      </c>
      <c r="AA51" s="75">
        <f>STOA!J51</f>
        <v>2.57</v>
      </c>
      <c r="AB51" s="75">
        <f>-STOA!P51</f>
        <v>0</v>
      </c>
      <c r="AC51">
        <f t="shared" si="0"/>
        <v>11.04293492399184</v>
      </c>
      <c r="AD51">
        <f t="shared" si="1"/>
        <v>1303.5921750750367</v>
      </c>
      <c r="AE51">
        <f>'IDT-1'!F51</f>
        <v>0</v>
      </c>
      <c r="AF51" s="24"/>
      <c r="AG51">
        <f t="shared" si="2"/>
        <v>1303.5921750750367</v>
      </c>
      <c r="AI51" s="34">
        <f>PXIL!J51</f>
        <v>0</v>
      </c>
      <c r="AJ51" s="34">
        <f>PXIL!P51</f>
        <v>0</v>
      </c>
      <c r="AK51" s="34">
        <f>RTM_IEX!J51</f>
        <v>67.489999999999995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7.9738499999999997</v>
      </c>
      <c r="E52">
        <f>GT_NG!T52</f>
        <v>11.220889954702903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57.92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436.70023389607996</v>
      </c>
      <c r="P52" s="36">
        <v>74.90287105182459</v>
      </c>
      <c r="Q52" s="36">
        <v>26.676932275497297</v>
      </c>
      <c r="R52" s="38">
        <v>22.7</v>
      </c>
      <c r="S52" s="38">
        <v>0</v>
      </c>
      <c r="T52" s="37">
        <f>SUMPRODUCT(LTA!J52:AN52,LTA!J$101:AN$101,LTA!J$105:AN$105)</f>
        <v>36.26</v>
      </c>
      <c r="U52" s="37">
        <f>SUMPRODUCT(LTA!J52:AN52,LTA!J$102:AN$102,LTA!J$105:AN$105)</f>
        <v>523.67395500000009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28.92</v>
      </c>
      <c r="Z52" s="34">
        <f>IEX!P52</f>
        <v>0</v>
      </c>
      <c r="AA52" s="75">
        <f>STOA!J52</f>
        <v>2.57</v>
      </c>
      <c r="AB52" s="75">
        <f>-STOA!P52</f>
        <v>0</v>
      </c>
      <c r="AC52">
        <f t="shared" si="0"/>
        <v>10.813897350296079</v>
      </c>
      <c r="AD52">
        <f t="shared" si="1"/>
        <v>1276.5548348278087</v>
      </c>
      <c r="AE52">
        <f>'IDT-1'!F52</f>
        <v>0</v>
      </c>
      <c r="AF52" s="24"/>
      <c r="AG52">
        <f t="shared" si="2"/>
        <v>1276.5548348278087</v>
      </c>
      <c r="AI52" s="34">
        <f>PXIL!J52</f>
        <v>0</v>
      </c>
      <c r="AJ52" s="34">
        <f>PXIL!P52</f>
        <v>0</v>
      </c>
      <c r="AK52" s="34">
        <f>RTM_IEX!J52</f>
        <v>57.85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7.9738499999999997</v>
      </c>
      <c r="E53">
        <f>GT_NG!T53</f>
        <v>11.018062397372743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57.92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436.70023389607996</v>
      </c>
      <c r="P53" s="36">
        <v>74.90287105182459</v>
      </c>
      <c r="Q53" s="36">
        <v>26.676932275497297</v>
      </c>
      <c r="R53" s="38">
        <v>22.7</v>
      </c>
      <c r="S53" s="38">
        <v>0</v>
      </c>
      <c r="T53" s="37">
        <f>SUMPRODUCT(LTA!J53:AN53,LTA!J$101:AN$101,LTA!J$105:AN$105)</f>
        <v>40.64</v>
      </c>
      <c r="U53" s="37">
        <f>SUMPRODUCT(LTA!J53:AN53,LTA!J$102:AN$102,LTA!J$105:AN$105)</f>
        <v>520.54314900000008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18.32</v>
      </c>
      <c r="Z53" s="34">
        <f>IEX!P53</f>
        <v>0</v>
      </c>
      <c r="AA53" s="75">
        <f>STOA!J53</f>
        <v>2.57</v>
      </c>
      <c r="AB53" s="75">
        <f>-STOA!P53</f>
        <v>0</v>
      </c>
      <c r="AC53">
        <f t="shared" si="0"/>
        <v>10.733646828414505</v>
      </c>
      <c r="AD53">
        <f t="shared" si="1"/>
        <v>1267.08145179236</v>
      </c>
      <c r="AE53">
        <f>'IDT-1'!F53</f>
        <v>0</v>
      </c>
      <c r="AF53" s="24"/>
      <c r="AG53">
        <f t="shared" si="2"/>
        <v>1267.08145179236</v>
      </c>
      <c r="AI53" s="34">
        <f>PXIL!J53</f>
        <v>0</v>
      </c>
      <c r="AJ53" s="34">
        <f>PXIL!P53</f>
        <v>0</v>
      </c>
      <c r="AK53" s="34">
        <f>RTM_IEX!J53</f>
        <v>57.85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7.9738499999999997</v>
      </c>
      <c r="E54">
        <f>GT_NG!T54</f>
        <v>11.018062397372743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57.92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408.70480392737142</v>
      </c>
      <c r="P54" s="36">
        <v>74.90287105182459</v>
      </c>
      <c r="Q54" s="36">
        <v>26.676932275497297</v>
      </c>
      <c r="R54" s="38">
        <v>22.7</v>
      </c>
      <c r="S54" s="38">
        <v>0</v>
      </c>
      <c r="T54" s="37">
        <f>SUMPRODUCT(LTA!J54:AN54,LTA!J$101:AN$101,LTA!J$105:AN$105)</f>
        <v>41.03</v>
      </c>
      <c r="U54" s="37">
        <f>SUMPRODUCT(LTA!J54:AN54,LTA!J$102:AN$102,LTA!J$105:AN$105)</f>
        <v>516.30392099999995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2.57</v>
      </c>
      <c r="AB54" s="75">
        <f>-STOA!P54</f>
        <v>0</v>
      </c>
      <c r="AC54">
        <f t="shared" si="0"/>
        <v>10.393239701477356</v>
      </c>
      <c r="AD54">
        <f t="shared" si="1"/>
        <v>1226.8972009505887</v>
      </c>
      <c r="AE54">
        <f>'IDT-1'!F54</f>
        <v>0</v>
      </c>
      <c r="AF54" s="24"/>
      <c r="AG54">
        <f t="shared" si="2"/>
        <v>1226.8972009505887</v>
      </c>
      <c r="AI54" s="34">
        <f>PXIL!J54</f>
        <v>0</v>
      </c>
      <c r="AJ54" s="34">
        <f>PXIL!P54</f>
        <v>0</v>
      </c>
      <c r="AK54" s="34">
        <f>RTM_IEX!J54</f>
        <v>67.489999999999995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7.9738499999999997</v>
      </c>
      <c r="E55">
        <f>GT_NG!T55</f>
        <v>11.018062397372743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57.92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369.46784163528207</v>
      </c>
      <c r="P55" s="36">
        <v>74.90287105182459</v>
      </c>
      <c r="Q55" s="36">
        <v>26.676932275497297</v>
      </c>
      <c r="R55" s="38">
        <v>22.7</v>
      </c>
      <c r="S55" s="38">
        <v>0</v>
      </c>
      <c r="T55" s="37">
        <f>SUMPRODUCT(LTA!J55:AN55,LTA!J$101:AN$101,LTA!J$105:AN$105)</f>
        <v>41.41</v>
      </c>
      <c r="U55" s="37">
        <f>SUMPRODUCT(LTA!J55:AN55,LTA!J$102:AN$102,LTA!J$105:AN$105)</f>
        <v>482.67103599999996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2.57</v>
      </c>
      <c r="AB55" s="75">
        <f>-STOA!P55</f>
        <v>0</v>
      </c>
      <c r="AC55">
        <f t="shared" si="0"/>
        <v>9.2675582379551447</v>
      </c>
      <c r="AD55">
        <f t="shared" si="1"/>
        <v>1082.1230351220213</v>
      </c>
      <c r="AE55">
        <f>'IDT-1'!F55</f>
        <v>0</v>
      </c>
      <c r="AF55" s="24"/>
      <c r="AG55">
        <f t="shared" si="2"/>
        <v>1082.1230351220213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-5.92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7.9738499999999997</v>
      </c>
      <c r="E56">
        <f>GT_NG!T56</f>
        <v>11.018062397372743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57.92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334.65127511819622</v>
      </c>
      <c r="P56" s="36">
        <v>74.90287105182459</v>
      </c>
      <c r="Q56" s="36">
        <v>26.676932275497297</v>
      </c>
      <c r="R56" s="38">
        <v>22.7</v>
      </c>
      <c r="S56" s="38">
        <v>0</v>
      </c>
      <c r="T56" s="37">
        <f>SUMPRODUCT(LTA!J56:AN56,LTA!J$101:AN$101,LTA!J$105:AN$105)</f>
        <v>39.79</v>
      </c>
      <c r="U56" s="37">
        <f>SUMPRODUCT(LTA!J56:AN56,LTA!J$102:AN$102,LTA!J$105:AN$105)</f>
        <v>459.19313699999998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2.57</v>
      </c>
      <c r="AB56" s="75">
        <f>-STOA!P56</f>
        <v>0</v>
      </c>
      <c r="AC56">
        <f t="shared" si="0"/>
        <v>8.7141274738802821</v>
      </c>
      <c r="AD56">
        <f t="shared" si="1"/>
        <v>1028.6820003690104</v>
      </c>
      <c r="AE56">
        <f>'IDT-1'!F56</f>
        <v>0</v>
      </c>
      <c r="AF56" s="24"/>
      <c r="AG56">
        <f t="shared" si="2"/>
        <v>1028.6820003690104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7.9738499999999997</v>
      </c>
      <c r="E57">
        <f>GT_NG!T57</f>
        <v>11.018062397372743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57.92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339.37272389555443</v>
      </c>
      <c r="P57" s="36">
        <v>74.90287105182459</v>
      </c>
      <c r="Q57" s="36">
        <v>26.676932275497297</v>
      </c>
      <c r="R57" s="38">
        <v>22.7</v>
      </c>
      <c r="S57" s="38">
        <v>0</v>
      </c>
      <c r="T57" s="37">
        <f>SUMPRODUCT(LTA!J57:AN57,LTA!J$101:AN$101,LTA!J$105:AN$105)</f>
        <v>25.17</v>
      </c>
      <c r="U57" s="37">
        <f>SUMPRODUCT(LTA!J57:AN57,LTA!J$102:AN$102,LTA!J$105:AN$105)</f>
        <v>457.07568300000003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2.57</v>
      </c>
      <c r="AB57" s="75">
        <f>-STOA!P57</f>
        <v>0</v>
      </c>
      <c r="AC57">
        <f t="shared" si="0"/>
        <v>8.7751450300100906</v>
      </c>
      <c r="AD57">
        <f t="shared" si="1"/>
        <v>1035.884977590239</v>
      </c>
      <c r="AE57">
        <f>'IDT-1'!F57</f>
        <v>0</v>
      </c>
      <c r="AF57" s="24"/>
      <c r="AG57">
        <f t="shared" si="2"/>
        <v>1035.884977590239</v>
      </c>
      <c r="AI57" s="34">
        <f>PXIL!J57</f>
        <v>0</v>
      </c>
      <c r="AJ57" s="34">
        <f>PXIL!P57</f>
        <v>0</v>
      </c>
      <c r="AK57" s="34">
        <f>RTM_IEX!J57</f>
        <v>19.28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7.9738499999999997</v>
      </c>
      <c r="E58">
        <f>GT_NG!T58</f>
        <v>11.018062397372743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57.92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373.57056255632773</v>
      </c>
      <c r="P58" s="36">
        <v>74.90287105182459</v>
      </c>
      <c r="Q58" s="36">
        <v>26.676932275497297</v>
      </c>
      <c r="R58" s="38">
        <v>22.7</v>
      </c>
      <c r="S58" s="38">
        <v>0</v>
      </c>
      <c r="T58" s="37">
        <f>SUMPRODUCT(LTA!J58:AN58,LTA!J$101:AN$101,LTA!J$105:AN$105)</f>
        <v>22.78</v>
      </c>
      <c r="U58" s="37">
        <f>SUMPRODUCT(LTA!J58:AN58,LTA!J$102:AN$102,LTA!J$105:AN$105)</f>
        <v>476.17401199999995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2.57</v>
      </c>
      <c r="AB58" s="75">
        <f>-STOA!P58</f>
        <v>0</v>
      </c>
      <c r="AC58">
        <f t="shared" si="0"/>
        <v>9.2102279928583677</v>
      </c>
      <c r="AD58">
        <f t="shared" si="1"/>
        <v>1047.0760622881639</v>
      </c>
      <c r="AE58">
        <f>'IDT-1'!F58</f>
        <v>0</v>
      </c>
      <c r="AF58" s="24"/>
      <c r="AG58">
        <f t="shared" si="2"/>
        <v>1047.0760622881639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7.9738499999999997</v>
      </c>
      <c r="E59">
        <f>GT_NG!T59</f>
        <v>11.018062397372743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57.92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374.8934895827349</v>
      </c>
      <c r="P59" s="36">
        <v>74.90287105182459</v>
      </c>
      <c r="Q59" s="36">
        <v>26.676932275497297</v>
      </c>
      <c r="R59" s="38">
        <v>22.7</v>
      </c>
      <c r="S59" s="38">
        <v>0</v>
      </c>
      <c r="T59" s="37">
        <f>SUMPRODUCT(LTA!J59:AN59,LTA!J$101:AN$101,LTA!J$105:AN$105)</f>
        <v>20.990000000000002</v>
      </c>
      <c r="U59" s="37">
        <f>SUMPRODUCT(LTA!J59:AN59,LTA!J$102:AN$102,LTA!J$105:AN$105)</f>
        <v>492.609104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2.57</v>
      </c>
      <c r="AB59" s="75">
        <f>-STOA!P59</f>
        <v>0</v>
      </c>
      <c r="AC59">
        <f t="shared" si="0"/>
        <v>9.1749361981824062</v>
      </c>
      <c r="AD59">
        <f t="shared" si="1"/>
        <v>1083.0793731092469</v>
      </c>
      <c r="AE59">
        <f>'IDT-1'!F59</f>
        <v>0</v>
      </c>
      <c r="AF59" s="24"/>
      <c r="AG59">
        <f t="shared" si="2"/>
        <v>1083.0793731092469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7.9738499999999997</v>
      </c>
      <c r="E60">
        <f>GT_NG!T60</f>
        <v>11.018062397372743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57.92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374.89352402592789</v>
      </c>
      <c r="P60" s="36">
        <v>74.90287105182459</v>
      </c>
      <c r="Q60" s="36">
        <v>26.676932275497297</v>
      </c>
      <c r="R60" s="38">
        <v>22.7</v>
      </c>
      <c r="S60" s="38">
        <v>0</v>
      </c>
      <c r="T60" s="37">
        <f>SUMPRODUCT(LTA!J60:AN60,LTA!J$101:AN$101,LTA!J$105:AN$105)</f>
        <v>21.13</v>
      </c>
      <c r="U60" s="37">
        <f>SUMPRODUCT(LTA!J60:AN60,LTA!J$102:AN$102,LTA!J$105:AN$105)</f>
        <v>487.04580199999998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2.57</v>
      </c>
      <c r="AB60" s="75">
        <f>-STOA!P60</f>
        <v>0</v>
      </c>
      <c r="AC60">
        <f t="shared" si="0"/>
        <v>9.2103567507052286</v>
      </c>
      <c r="AD60">
        <f t="shared" si="1"/>
        <v>1087.2606849999174</v>
      </c>
      <c r="AE60">
        <f>'IDT-1'!F60</f>
        <v>0</v>
      </c>
      <c r="AF60" s="24"/>
      <c r="AG60">
        <f t="shared" si="2"/>
        <v>1087.2606849999174</v>
      </c>
      <c r="AI60" s="34">
        <f>PXIL!J60</f>
        <v>0</v>
      </c>
      <c r="AJ60" s="34">
        <f>PXIL!P60</f>
        <v>0</v>
      </c>
      <c r="AK60" s="34">
        <f>RTM_IEX!J60</f>
        <v>9.64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7.9738499999999997</v>
      </c>
      <c r="E61">
        <f>GT_NG!T61</f>
        <v>11.018062397372743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57.92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404.49742992582964</v>
      </c>
      <c r="P61" s="36">
        <v>74.90287105182459</v>
      </c>
      <c r="Q61" s="36">
        <v>26.676932275497297</v>
      </c>
      <c r="R61" s="38">
        <v>22.7</v>
      </c>
      <c r="S61" s="38">
        <v>0</v>
      </c>
      <c r="T61" s="37">
        <f>SUMPRODUCT(LTA!J61:AN61,LTA!J$101:AN$101,LTA!J$105:AN$105)</f>
        <v>18.54</v>
      </c>
      <c r="U61" s="37">
        <f>SUMPRODUCT(LTA!J61:AN61,LTA!J$102:AN$102,LTA!J$105:AN$105)</f>
        <v>477.13078199999995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2.57</v>
      </c>
      <c r="AB61" s="75">
        <f>-STOA!P61</f>
        <v>0</v>
      </c>
      <c r="AC61">
        <f t="shared" si="0"/>
        <v>9.3577229695132935</v>
      </c>
      <c r="AD61">
        <f t="shared" si="1"/>
        <v>1084.5722046810108</v>
      </c>
      <c r="AE61">
        <f>'IDT-1'!F61</f>
        <v>0</v>
      </c>
      <c r="AF61" s="24"/>
      <c r="AG61">
        <f t="shared" si="2"/>
        <v>1084.5722046810108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7.9738499999999997</v>
      </c>
      <c r="E62">
        <f>GT_NG!T62</f>
        <v>11.018062397372743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57.92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432.50152408264807</v>
      </c>
      <c r="P62" s="36">
        <v>74.90287105182459</v>
      </c>
      <c r="Q62" s="36">
        <v>26.676932275497297</v>
      </c>
      <c r="R62" s="38">
        <v>22.7</v>
      </c>
      <c r="S62" s="38">
        <v>0</v>
      </c>
      <c r="T62" s="37">
        <f>SUMPRODUCT(LTA!J62:AN62,LTA!J$101:AN$101,LTA!J$105:AN$105)</f>
        <v>18.61</v>
      </c>
      <c r="U62" s="37">
        <f>SUMPRODUCT(LTA!J62:AN62,LTA!J$102:AN$102,LTA!J$105:AN$105)</f>
        <v>469.68739599999998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2.57</v>
      </c>
      <c r="AB62" s="75">
        <f>-STOA!P62</f>
        <v>0</v>
      </c>
      <c r="AC62">
        <f t="shared" si="0"/>
        <v>9.7427998611527951</v>
      </c>
      <c r="AD62">
        <f t="shared" si="1"/>
        <v>1079.8178359461897</v>
      </c>
      <c r="AE62">
        <f>'IDT-1'!F62</f>
        <v>0</v>
      </c>
      <c r="AF62" s="24"/>
      <c r="AG62">
        <f t="shared" si="2"/>
        <v>1079.8178359461897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7.9738499999999997</v>
      </c>
      <c r="E63">
        <f>GT_NG!T63</f>
        <v>11.018062397372743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57.92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431.17539510758593</v>
      </c>
      <c r="P63" s="36">
        <v>74.90287105182459</v>
      </c>
      <c r="Q63" s="36">
        <v>26.676932275497297</v>
      </c>
      <c r="R63" s="38">
        <v>22.7</v>
      </c>
      <c r="S63" s="38">
        <v>0</v>
      </c>
      <c r="T63" s="37">
        <f>SUMPRODUCT(LTA!J63:AN63,LTA!J$101:AN$101,LTA!J$105:AN$105)</f>
        <v>18.68</v>
      </c>
      <c r="U63" s="37">
        <f>SUMPRODUCT(LTA!J63:AN63,LTA!J$102:AN$102,LTA!J$105:AN$105)</f>
        <v>465.22728099999995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2.57</v>
      </c>
      <c r="AB63" s="75">
        <f>-STOA!P63</f>
        <v>0</v>
      </c>
      <c r="AC63">
        <f t="shared" si="0"/>
        <v>9.479268891391154</v>
      </c>
      <c r="AD63">
        <f t="shared" si="1"/>
        <v>1119.0051229408891</v>
      </c>
      <c r="AE63">
        <f>'IDT-1'!F63</f>
        <v>0</v>
      </c>
      <c r="AF63" s="24"/>
      <c r="AG63">
        <f t="shared" si="2"/>
        <v>1119.0051229408891</v>
      </c>
      <c r="AI63" s="34">
        <f>PXIL!J63</f>
        <v>0</v>
      </c>
      <c r="AJ63" s="34">
        <f>PXIL!P63</f>
        <v>0</v>
      </c>
      <c r="AK63" s="34">
        <f>RTM_IEX!J63</f>
        <v>9.64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7.9738499999999997</v>
      </c>
      <c r="E64">
        <f>GT_NG!T64</f>
        <v>11.018062397372743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57.92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431.17539510758593</v>
      </c>
      <c r="P64" s="36">
        <v>74.90287105182459</v>
      </c>
      <c r="Q64" s="36">
        <v>26.676932275497297</v>
      </c>
      <c r="R64" s="38">
        <v>22.7</v>
      </c>
      <c r="S64" s="38">
        <v>0</v>
      </c>
      <c r="T64" s="37">
        <f>SUMPRODUCT(LTA!J64:AN64,LTA!J$101:AN$101,LTA!J$105:AN$105)</f>
        <v>16.73</v>
      </c>
      <c r="U64" s="37">
        <f>SUMPRODUCT(LTA!J64:AN64,LTA!J$102:AN$102,LTA!J$105:AN$105)</f>
        <v>457.07190000000003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2.57</v>
      </c>
      <c r="AB64" s="75">
        <f>-STOA!P64</f>
        <v>0</v>
      </c>
      <c r="AC64">
        <f t="shared" si="0"/>
        <v>9.475359690991155</v>
      </c>
      <c r="AD64">
        <f t="shared" si="1"/>
        <v>1118.5436511412893</v>
      </c>
      <c r="AE64">
        <f>'IDT-1'!F64</f>
        <v>0</v>
      </c>
      <c r="AF64" s="24"/>
      <c r="AG64">
        <f t="shared" si="2"/>
        <v>1118.5436511412893</v>
      </c>
      <c r="AI64" s="34">
        <f>PXIL!J64</f>
        <v>0</v>
      </c>
      <c r="AJ64" s="34">
        <f>PXIL!P64</f>
        <v>0</v>
      </c>
      <c r="AK64" s="34">
        <f>RTM_IEX!J64</f>
        <v>19.28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7.9738499999999997</v>
      </c>
      <c r="E65">
        <f>GT_NG!T65</f>
        <v>11.018062397372743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57.92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430.36503532593622</v>
      </c>
      <c r="P65" s="36">
        <v>74.90287105182459</v>
      </c>
      <c r="Q65" s="36">
        <v>26.676932275497297</v>
      </c>
      <c r="R65" s="38">
        <v>22.7</v>
      </c>
      <c r="S65" s="38">
        <v>0</v>
      </c>
      <c r="T65" s="37">
        <f>SUMPRODUCT(LTA!J65:AN65,LTA!J$101:AN$101,LTA!J$105:AN$105)</f>
        <v>16.36</v>
      </c>
      <c r="U65" s="37">
        <f>SUMPRODUCT(LTA!J65:AN65,LTA!J$102:AN$102,LTA!J$105:AN$105)</f>
        <v>448.16784799999999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2.57</v>
      </c>
      <c r="AB65" s="75">
        <f>-STOA!P65</f>
        <v>0</v>
      </c>
      <c r="AC65">
        <f t="shared" si="0"/>
        <v>9.4828333637719719</v>
      </c>
      <c r="AD65">
        <f t="shared" si="1"/>
        <v>1059.1717656868589</v>
      </c>
      <c r="AE65">
        <f>'IDT-1'!F65</f>
        <v>0</v>
      </c>
      <c r="AF65" s="24"/>
      <c r="AG65">
        <f t="shared" si="2"/>
        <v>1059.1717656868589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7.9738499999999997</v>
      </c>
      <c r="E66">
        <f>GT_NG!T66</f>
        <v>11.018062397372743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57.92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430.26854767772375</v>
      </c>
      <c r="P66" s="36">
        <v>74.90287105182459</v>
      </c>
      <c r="Q66" s="36">
        <v>26.676932275497297</v>
      </c>
      <c r="R66" s="38">
        <v>22.630000000000003</v>
      </c>
      <c r="S66" s="38">
        <v>0</v>
      </c>
      <c r="T66" s="37">
        <f>SUMPRODUCT(LTA!J66:AN66,LTA!J$101:AN$101,LTA!J$105:AN$105)</f>
        <v>14.91</v>
      </c>
      <c r="U66" s="37">
        <f>SUMPRODUCT(LTA!J66:AN66,LTA!J$102:AN$102,LTA!J$105:AN$105)</f>
        <v>439.20102600000001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2.57</v>
      </c>
      <c r="AB66" s="75">
        <f>-STOA!P66</f>
        <v>0</v>
      </c>
      <c r="AC66">
        <f t="shared" si="0"/>
        <v>9.2668661968536483</v>
      </c>
      <c r="AD66">
        <f t="shared" si="1"/>
        <v>1063.8044232055645</v>
      </c>
      <c r="AE66">
        <f>'IDT-1'!F66</f>
        <v>0</v>
      </c>
      <c r="AF66" s="24"/>
      <c r="AG66">
        <f t="shared" si="2"/>
        <v>1063.8044232055645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7.9738499999999997</v>
      </c>
      <c r="E67">
        <f>GT_NG!T67</f>
        <v>11.018062397372743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434.65575923307659</v>
      </c>
      <c r="P67" s="36">
        <v>74.90287105182459</v>
      </c>
      <c r="Q67" s="36">
        <v>26.676932275497297</v>
      </c>
      <c r="R67" s="38">
        <v>17.549999999999997</v>
      </c>
      <c r="S67" s="38">
        <v>0</v>
      </c>
      <c r="T67" s="37">
        <f>SUMPRODUCT(LTA!J67:AN67,LTA!J$101:AN$101,LTA!J$105:AN$105)</f>
        <v>13.43</v>
      </c>
      <c r="U67" s="37">
        <f>SUMPRODUCT(LTA!J67:AN67,LTA!J$102:AN$102,LTA!J$105:AN$105)</f>
        <v>428.42813799999999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2.57</v>
      </c>
      <c r="AB67" s="75">
        <f>-STOA!P67</f>
        <v>0</v>
      </c>
      <c r="AC67">
        <f t="shared" si="0"/>
        <v>9.1157667260941686</v>
      </c>
      <c r="AD67">
        <f t="shared" si="1"/>
        <v>1056.0098462316771</v>
      </c>
      <c r="AE67">
        <f>'IDT-1'!F67</f>
        <v>0</v>
      </c>
      <c r="AF67" s="24"/>
      <c r="AG67">
        <f t="shared" si="2"/>
        <v>1056.0098462316771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7.9738499999999997</v>
      </c>
      <c r="E68">
        <f>GT_NG!T68</f>
        <v>11.018062397372743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69.606838352182393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434.43796870370471</v>
      </c>
      <c r="P68" s="36">
        <v>74.90287105182459</v>
      </c>
      <c r="Q68" s="36">
        <v>26.676932275497297</v>
      </c>
      <c r="R68" s="38">
        <v>9.98</v>
      </c>
      <c r="S68" s="38">
        <v>0</v>
      </c>
      <c r="T68" s="37">
        <f>SUMPRODUCT(LTA!J68:AN68,LTA!J$101:AN$101,LTA!J$105:AN$105)</f>
        <v>12.8</v>
      </c>
      <c r="U68" s="37">
        <f>SUMPRODUCT(LTA!J68:AN68,LTA!J$102:AN$102,LTA!J$105:AN$105)</f>
        <v>419.57270099999994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2.57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8.9841294797568843</v>
      </c>
      <c r="AD68">
        <f t="shared" ref="AD68:AD98" si="4">SUM(B68:AB68,AI68:AR68)-AC68</f>
        <v>1060.5550943008247</v>
      </c>
      <c r="AE68">
        <f>'IDT-1'!F68</f>
        <v>0</v>
      </c>
      <c r="AF68" s="24"/>
      <c r="AG68">
        <f t="shared" ref="AG68:AG98" si="5">SUM(AD68:AF68)</f>
        <v>1060.5550943008247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7.9738499999999997</v>
      </c>
      <c r="E69">
        <f>GT_NG!T69</f>
        <v>11.018062397372743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435.19838378004397</v>
      </c>
      <c r="P69" s="36">
        <v>74.90287105182459</v>
      </c>
      <c r="Q69" s="36">
        <v>26.676932275497297</v>
      </c>
      <c r="R69" s="38">
        <v>4.42</v>
      </c>
      <c r="S69" s="38">
        <v>0</v>
      </c>
      <c r="T69" s="37">
        <f>SUMPRODUCT(LTA!J69:AN69,LTA!J$101:AN$101,LTA!J$105:AN$105)</f>
        <v>12.3</v>
      </c>
      <c r="U69" s="37">
        <f>SUMPRODUCT(LTA!J69:AN69,LTA!J$102:AN$102,LTA!J$105:AN$105)</f>
        <v>413.78721100000001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15.42</v>
      </c>
      <c r="Z69" s="34">
        <f>IEX!P69</f>
        <v>0</v>
      </c>
      <c r="AA69" s="75">
        <f>STOA!J69</f>
        <v>2.57</v>
      </c>
      <c r="AB69" s="75">
        <f>-STOA!P69</f>
        <v>0</v>
      </c>
      <c r="AC69">
        <f t="shared" si="3"/>
        <v>9.0205694082398029</v>
      </c>
      <c r="AD69">
        <f t="shared" si="4"/>
        <v>1064.8567410964986</v>
      </c>
      <c r="AE69">
        <f>'IDT-1'!F69</f>
        <v>0</v>
      </c>
      <c r="AF69" s="24"/>
      <c r="AG69">
        <f t="shared" si="5"/>
        <v>1064.8567410964986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7.9738499999999997</v>
      </c>
      <c r="E70">
        <f>GT_NG!T70</f>
        <v>11.018062397372743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439.96295158725002</v>
      </c>
      <c r="P70" s="36">
        <v>74.90287105182459</v>
      </c>
      <c r="Q70" s="36">
        <v>26.676932275497297</v>
      </c>
      <c r="R70" s="38">
        <v>1.5225418060200668</v>
      </c>
      <c r="S70" s="38">
        <v>0</v>
      </c>
      <c r="T70" s="37">
        <f>SUMPRODUCT(LTA!J70:AN70,LTA!J$101:AN$101,LTA!J$105:AN$105)</f>
        <v>10.83</v>
      </c>
      <c r="U70" s="37">
        <f>SUMPRODUCT(LTA!J70:AN70,LTA!J$102:AN$102,LTA!J$105:AN$105)</f>
        <v>407.43667899999997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26.99</v>
      </c>
      <c r="Z70" s="34">
        <f>IEX!P70</f>
        <v>0</v>
      </c>
      <c r="AA70" s="75">
        <f>STOA!J70</f>
        <v>2.57</v>
      </c>
      <c r="AB70" s="75">
        <f>-STOA!P70</f>
        <v>0</v>
      </c>
      <c r="AC70">
        <f t="shared" si="3"/>
        <v>9.0677486601909028</v>
      </c>
      <c r="AD70">
        <f t="shared" si="4"/>
        <v>1070.4261394577736</v>
      </c>
      <c r="AE70">
        <f>'IDT-1'!F70</f>
        <v>0</v>
      </c>
      <c r="AF70" s="24"/>
      <c r="AG70">
        <f t="shared" si="5"/>
        <v>1070.4261394577736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7.9738499999999997</v>
      </c>
      <c r="E71">
        <f>GT_NG!T71</f>
        <v>11.220889954702903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450.17433605840176</v>
      </c>
      <c r="P71" s="36">
        <v>74.90287105182459</v>
      </c>
      <c r="Q71" s="36">
        <v>26.676932275497297</v>
      </c>
      <c r="R71" s="38">
        <v>0.53</v>
      </c>
      <c r="S71" s="38">
        <v>0</v>
      </c>
      <c r="T71" s="37">
        <f>SUMPRODUCT(LTA!J71:AN71,LTA!J$101:AN$101,LTA!J$105:AN$105)</f>
        <v>9.59</v>
      </c>
      <c r="U71" s="37">
        <f>SUMPRODUCT(LTA!J71:AN71,LTA!J$102:AN$102,LTA!J$105:AN$105)</f>
        <v>405.38872700000002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29.89</v>
      </c>
      <c r="Z71" s="34">
        <f>IEX!P71</f>
        <v>0</v>
      </c>
      <c r="AA71" s="75">
        <f>STOA!J71</f>
        <v>2.57</v>
      </c>
      <c r="AB71" s="75">
        <f>-STOA!P71</f>
        <v>0</v>
      </c>
      <c r="AC71">
        <f t="shared" si="3"/>
        <v>9.3130550477573664</v>
      </c>
      <c r="AD71">
        <f t="shared" si="4"/>
        <v>1059.2145512926693</v>
      </c>
      <c r="AE71">
        <f>'IDT-1'!F71</f>
        <v>0</v>
      </c>
      <c r="AF71" s="24"/>
      <c r="AG71">
        <f t="shared" si="5"/>
        <v>1059.2145512926693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7.9738499999999997</v>
      </c>
      <c r="E72">
        <f>GT_NG!T72</f>
        <v>11.220889954702903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458.47142398789413</v>
      </c>
      <c r="P72" s="36">
        <v>74.90287105182459</v>
      </c>
      <c r="Q72" s="36">
        <v>26.676932275497297</v>
      </c>
      <c r="R72" s="38">
        <v>0.14999999999999997</v>
      </c>
      <c r="S72" s="38">
        <v>0</v>
      </c>
      <c r="T72" s="37">
        <f>SUMPRODUCT(LTA!J72:AN72,LTA!J$101:AN$101,LTA!J$105:AN$105)</f>
        <v>7.35</v>
      </c>
      <c r="U72" s="37">
        <f>SUMPRODUCT(LTA!J72:AN72,LTA!J$102:AN$102,LTA!J$105:AN$105)</f>
        <v>404.59781199999998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36.51</v>
      </c>
      <c r="Z72" s="34">
        <f>IEX!P72</f>
        <v>0</v>
      </c>
      <c r="AA72" s="75">
        <f>STOA!J72</f>
        <v>2.57</v>
      </c>
      <c r="AB72" s="75">
        <f>-STOA!P72</f>
        <v>0</v>
      </c>
      <c r="AC72">
        <f t="shared" si="3"/>
        <v>9.3673511117406534</v>
      </c>
      <c r="AD72">
        <f t="shared" si="4"/>
        <v>1075.6664281581782</v>
      </c>
      <c r="AE72">
        <f>'IDT-1'!F72</f>
        <v>0</v>
      </c>
      <c r="AF72" s="24"/>
      <c r="AG72">
        <f t="shared" si="5"/>
        <v>1075.6664281581782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7.9738499999999997</v>
      </c>
      <c r="E73">
        <f>GT_NG!T73</f>
        <v>11.220889954702903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480.9089085345845</v>
      </c>
      <c r="P73" s="36">
        <v>74.90287105182459</v>
      </c>
      <c r="Q73" s="36">
        <v>26.676932275497297</v>
      </c>
      <c r="R73" s="38">
        <v>0</v>
      </c>
      <c r="S73" s="38">
        <v>0</v>
      </c>
      <c r="T73" s="37">
        <f>SUMPRODUCT(LTA!J73:AN73,LTA!J$101:AN$101,LTA!J$105:AN$105)</f>
        <v>3.15</v>
      </c>
      <c r="U73" s="37">
        <f>SUMPRODUCT(LTA!J73:AN73,LTA!J$102:AN$102,LTA!J$105:AN$105)</f>
        <v>403.95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23.02</v>
      </c>
      <c r="Z73" s="34">
        <f>IEX!P73</f>
        <v>0</v>
      </c>
      <c r="AA73" s="75">
        <f>STOA!J73</f>
        <v>2.57</v>
      </c>
      <c r="AB73" s="75">
        <f>-STOA!P73</f>
        <v>0</v>
      </c>
      <c r="AC73">
        <f t="shared" si="3"/>
        <v>9.3544369952595172</v>
      </c>
      <c r="AD73">
        <f t="shared" si="4"/>
        <v>1104.2690148213499</v>
      </c>
      <c r="AE73">
        <f>'IDT-1'!F73</f>
        <v>0</v>
      </c>
      <c r="AF73" s="24"/>
      <c r="AG73">
        <f t="shared" si="5"/>
        <v>1104.2690148213499</v>
      </c>
      <c r="AI73" s="34">
        <f>PXIL!J73</f>
        <v>0</v>
      </c>
      <c r="AJ73" s="34">
        <f>PXIL!P73</f>
        <v>0</v>
      </c>
      <c r="AK73" s="34">
        <f>RTM_IEX!J73</f>
        <v>9.64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7.9738499999999997</v>
      </c>
      <c r="E74">
        <f>GT_NG!T74</f>
        <v>11.220889954702903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498.14126629393127</v>
      </c>
      <c r="P74" s="36">
        <v>74.90287105182459</v>
      </c>
      <c r="Q74" s="36">
        <v>26.676932275497297</v>
      </c>
      <c r="R74" s="38">
        <v>0</v>
      </c>
      <c r="S74" s="38">
        <v>0</v>
      </c>
      <c r="T74" s="37">
        <f>SUMPRODUCT(LTA!J74:AN74,LTA!J$101:AN$101,LTA!J$105:AN$105)</f>
        <v>0.01</v>
      </c>
      <c r="U74" s="37">
        <f>SUMPRODUCT(LTA!J74:AN74,LTA!J$102:AN$102,LTA!J$105:AN$105)</f>
        <v>403.80999999999995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6.64</v>
      </c>
      <c r="Z74" s="34">
        <f>IEX!P74</f>
        <v>0</v>
      </c>
      <c r="AA74" s="75">
        <f>STOA!J74</f>
        <v>2.57</v>
      </c>
      <c r="AB74" s="75">
        <f>-STOA!P74</f>
        <v>0</v>
      </c>
      <c r="AC74">
        <f t="shared" si="3"/>
        <v>9.3745328004380308</v>
      </c>
      <c r="AD74">
        <f t="shared" si="4"/>
        <v>1106.6412767755182</v>
      </c>
      <c r="AE74">
        <f>'IDT-1'!F74</f>
        <v>0</v>
      </c>
      <c r="AF74" s="24"/>
      <c r="AG74">
        <f t="shared" si="5"/>
        <v>1106.6412767755182</v>
      </c>
      <c r="AI74" s="34">
        <f>PXIL!J74</f>
        <v>0</v>
      </c>
      <c r="AJ74" s="34">
        <f>PXIL!P74</f>
        <v>0</v>
      </c>
      <c r="AK74" s="34">
        <f>RTM_IEX!J74</f>
        <v>14.46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7.9738499999999997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526.8544175150987</v>
      </c>
      <c r="P75" s="36">
        <v>74.90287105182459</v>
      </c>
      <c r="Q75" s="36">
        <v>26.676932275497297</v>
      </c>
      <c r="R75" s="38">
        <v>0</v>
      </c>
      <c r="S75" s="38">
        <v>0</v>
      </c>
      <c r="T75" s="37">
        <f>SUMPRODUCT(LTA!J75:AN75,LTA!J$101:AN$101,LTA!J$105:AN$105)</f>
        <v>0.01</v>
      </c>
      <c r="U75" s="37">
        <f>SUMPRODUCT(LTA!J75:AN75,LTA!J$102:AN$102,LTA!J$105:AN$105)</f>
        <v>403.55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</v>
      </c>
      <c r="AA75" s="75">
        <f>STOA!J75</f>
        <v>2.57</v>
      </c>
      <c r="AB75" s="75">
        <f>-STOA!P75</f>
        <v>0</v>
      </c>
      <c r="AC75">
        <f t="shared" si="3"/>
        <v>9.4447704284207266</v>
      </c>
      <c r="AD75">
        <f t="shared" si="4"/>
        <v>1112.9241903687027</v>
      </c>
      <c r="AE75">
        <f>'IDT-1'!F75</f>
        <v>0</v>
      </c>
      <c r="AF75" s="24"/>
      <c r="AG75">
        <f t="shared" si="5"/>
        <v>1112.9241903687027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7.9738499999999997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557.45839529126192</v>
      </c>
      <c r="P76" s="36">
        <v>74.90287105182459</v>
      </c>
      <c r="Q76" s="36">
        <v>26.676932275497297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403.61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-35</v>
      </c>
      <c r="AA76" s="75">
        <f>STOA!J76</f>
        <v>2.57</v>
      </c>
      <c r="AB76" s="75">
        <f>-STOA!P76</f>
        <v>0</v>
      </c>
      <c r="AC76">
        <f t="shared" si="3"/>
        <v>9.9902832043867242</v>
      </c>
      <c r="AD76">
        <f t="shared" si="4"/>
        <v>1109.0326553688999</v>
      </c>
      <c r="AE76">
        <f>'IDT-1'!F76</f>
        <v>0</v>
      </c>
      <c r="AF76" s="24"/>
      <c r="AG76">
        <f t="shared" si="5"/>
        <v>1109.0326553688999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7.9738499999999997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56.48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569.61349474551923</v>
      </c>
      <c r="P77" s="36">
        <v>74.90287105182459</v>
      </c>
      <c r="Q77" s="36">
        <v>26.676932275497297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403.66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-25</v>
      </c>
      <c r="AA77" s="75">
        <f>STOA!J77</f>
        <v>2.57</v>
      </c>
      <c r="AB77" s="75">
        <f>-STOA!P77</f>
        <v>0</v>
      </c>
      <c r="AC77">
        <f t="shared" si="3"/>
        <v>9.8978024625535941</v>
      </c>
      <c r="AD77">
        <f t="shared" si="4"/>
        <v>1118.2002355649904</v>
      </c>
      <c r="AE77">
        <f>'IDT-1'!F77</f>
        <v>0</v>
      </c>
      <c r="AF77" s="24"/>
      <c r="AG77">
        <f t="shared" si="5"/>
        <v>1118.2002355649904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7.9738499999999997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56.48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569.61349474551923</v>
      </c>
      <c r="P78" s="36">
        <v>74.90287105182459</v>
      </c>
      <c r="Q78" s="36">
        <v>26.676932275497297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403.48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-36</v>
      </c>
      <c r="AA78" s="75">
        <f>STOA!J78</f>
        <v>2.57</v>
      </c>
      <c r="AB78" s="75">
        <f>-STOA!P78</f>
        <v>0</v>
      </c>
      <c r="AC78">
        <f t="shared" si="3"/>
        <v>9.9894731975273761</v>
      </c>
      <c r="AD78">
        <f t="shared" si="4"/>
        <v>1106.9285648300167</v>
      </c>
      <c r="AE78">
        <f>'IDT-1'!F78</f>
        <v>0</v>
      </c>
      <c r="AF78" s="24"/>
      <c r="AG78">
        <f t="shared" si="5"/>
        <v>1106.9285648300167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7.9738499999999997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57.92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525.04082184250069</v>
      </c>
      <c r="P79" s="36">
        <v>74.90287105182459</v>
      </c>
      <c r="Q79" s="36">
        <v>26.676932275497297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404.08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2.57</v>
      </c>
      <c r="AB79" s="75">
        <f>-STOA!P79</f>
        <v>0</v>
      </c>
      <c r="AC79">
        <f t="shared" si="3"/>
        <v>9.4543044329193489</v>
      </c>
      <c r="AD79">
        <f t="shared" si="4"/>
        <v>1085.931060691606</v>
      </c>
      <c r="AE79">
        <f>'IDT-1'!F79</f>
        <v>0</v>
      </c>
      <c r="AF79" s="24"/>
      <c r="AG79">
        <f t="shared" si="5"/>
        <v>1085.931060691606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7.9738499999999997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57.92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490.27302080350557</v>
      </c>
      <c r="P80" s="36">
        <v>74.90287105182459</v>
      </c>
      <c r="Q80" s="36">
        <v>26.676932275497297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404.92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2.57</v>
      </c>
      <c r="AB80" s="75">
        <f>-STOA!P80</f>
        <v>0</v>
      </c>
      <c r="AC80">
        <f t="shared" si="3"/>
        <v>9.0422435383184538</v>
      </c>
      <c r="AD80">
        <f t="shared" si="4"/>
        <v>1067.4153205472119</v>
      </c>
      <c r="AE80">
        <f>'IDT-1'!F80</f>
        <v>0</v>
      </c>
      <c r="AF80" s="24"/>
      <c r="AG80">
        <f t="shared" si="5"/>
        <v>1067.4153205472119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7.9738499999999997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57.92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466.6395607738778</v>
      </c>
      <c r="P81" s="36">
        <v>74.90287105182459</v>
      </c>
      <c r="Q81" s="36">
        <v>26.676932275497297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405.69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2.57</v>
      </c>
      <c r="AB81" s="75">
        <f>-STOA!P81</f>
        <v>0</v>
      </c>
      <c r="AC81">
        <f t="shared" si="3"/>
        <v>8.8501904740695814</v>
      </c>
      <c r="AD81">
        <f t="shared" si="4"/>
        <v>1044.7439135818329</v>
      </c>
      <c r="AE81">
        <f>'IDT-1'!F81</f>
        <v>0</v>
      </c>
      <c r="AF81" s="24"/>
      <c r="AG81">
        <f t="shared" si="5"/>
        <v>1044.7439135818329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7.9738499999999997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57.92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422.05377591766967</v>
      </c>
      <c r="P82" s="36">
        <v>74.90287105182459</v>
      </c>
      <c r="Q82" s="36">
        <v>26.676932275497297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406.85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2.57</v>
      </c>
      <c r="AB82" s="75">
        <f>-STOA!P82</f>
        <v>0</v>
      </c>
      <c r="AC82">
        <f t="shared" si="3"/>
        <v>8.4854138812774345</v>
      </c>
      <c r="AD82">
        <f t="shared" si="4"/>
        <v>1001.6829053184172</v>
      </c>
      <c r="AE82">
        <f>'IDT-1'!F82</f>
        <v>0</v>
      </c>
      <c r="AF82" s="24"/>
      <c r="AG82">
        <f t="shared" si="5"/>
        <v>1001.6829053184172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7.9738499999999997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57.92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384.96110256728326</v>
      </c>
      <c r="P83" s="36">
        <v>74.90287105182459</v>
      </c>
      <c r="Q83" s="36">
        <v>26.676932275497297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2.57</v>
      </c>
      <c r="AB83" s="75">
        <f>-STOA!P83</f>
        <v>0</v>
      </c>
      <c r="AC83">
        <f t="shared" si="3"/>
        <v>8.3021627910075235</v>
      </c>
      <c r="AD83">
        <f t="shared" si="4"/>
        <v>949.92348305830058</v>
      </c>
      <c r="AE83">
        <f>'IDT-1'!F83</f>
        <v>0</v>
      </c>
      <c r="AF83" s="24"/>
      <c r="AG83">
        <f t="shared" si="5"/>
        <v>949.92348305830058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7.9738499999999997</v>
      </c>
      <c r="E84">
        <f>GT_NG!T84</f>
        <v>11.018062397372743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57.92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371.78882128417297</v>
      </c>
      <c r="P84" s="36">
        <v>74.90287105182459</v>
      </c>
      <c r="Q84" s="36">
        <v>26.676932275497297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386.06999999999994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2.57</v>
      </c>
      <c r="AB84" s="75">
        <f>-STOA!P84</f>
        <v>0</v>
      </c>
      <c r="AC84">
        <f t="shared" si="3"/>
        <v>8.0139998767478229</v>
      </c>
      <c r="AD84">
        <f t="shared" si="4"/>
        <v>915.90653713211975</v>
      </c>
      <c r="AE84">
        <f>'IDT-1'!F84</f>
        <v>0</v>
      </c>
      <c r="AF84" s="24"/>
      <c r="AG84">
        <f t="shared" si="5"/>
        <v>915.90653713211975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7.9738499999999997</v>
      </c>
      <c r="E85">
        <f>GT_NG!T85</f>
        <v>11.018062397372743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371.08537046864586</v>
      </c>
      <c r="P85" s="36">
        <v>74.90287105182459</v>
      </c>
      <c r="Q85" s="36">
        <v>26.676932275497297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361.90000000000003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2.57</v>
      </c>
      <c r="AB85" s="75">
        <f>-STOA!P85</f>
        <v>0</v>
      </c>
      <c r="AC85">
        <f t="shared" si="3"/>
        <v>7.8474186785218407</v>
      </c>
      <c r="AD85">
        <f t="shared" si="4"/>
        <v>886.19966751481866</v>
      </c>
      <c r="AE85">
        <f>'IDT-1'!F85</f>
        <v>0</v>
      </c>
      <c r="AF85" s="24"/>
      <c r="AG85">
        <f t="shared" si="5"/>
        <v>886.19966751481866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7.7632200000000005</v>
      </c>
      <c r="E86">
        <f>GT_NG!T86</f>
        <v>11.018062397372743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368.10110265620881</v>
      </c>
      <c r="P86" s="36">
        <v>74.90287105182459</v>
      </c>
      <c r="Q86" s="36">
        <v>7.71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362.85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</v>
      </c>
      <c r="AA86" s="75">
        <f>STOA!J86</f>
        <v>2.57</v>
      </c>
      <c r="AB86" s="75">
        <f>-STOA!P86</f>
        <v>0</v>
      </c>
      <c r="AC86">
        <f t="shared" si="3"/>
        <v>7.7370085675823068</v>
      </c>
      <c r="AD86">
        <f t="shared" si="4"/>
        <v>857.09824753782402</v>
      </c>
      <c r="AE86">
        <f>'IDT-1'!F86</f>
        <v>0</v>
      </c>
      <c r="AF86" s="24"/>
      <c r="AG86">
        <f t="shared" si="5"/>
        <v>857.09824753782402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-27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7.7632200000000005</v>
      </c>
      <c r="E87">
        <f>GT_NG!T87</f>
        <v>11.018062397372743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345.75965877036134</v>
      </c>
      <c r="P87" s="36">
        <v>74.90287105182459</v>
      </c>
      <c r="Q87" s="36">
        <v>7.71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362.57000000000005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-26</v>
      </c>
      <c r="AA87" s="75">
        <f>STOA!J87</f>
        <v>2.67</v>
      </c>
      <c r="AB87" s="75">
        <f>-STOA!P87</f>
        <v>0</v>
      </c>
      <c r="AC87">
        <f t="shared" si="3"/>
        <v>7.7069681085988826</v>
      </c>
      <c r="AD87">
        <f t="shared" si="4"/>
        <v>817.39956204068528</v>
      </c>
      <c r="AE87">
        <f>'IDT-1'!F87</f>
        <v>0</v>
      </c>
      <c r="AF87" s="24"/>
      <c r="AG87">
        <f t="shared" si="5"/>
        <v>817.39956204068528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7.7632200000000005</v>
      </c>
      <c r="E88">
        <f>GT_NG!T88</f>
        <v>11.018062397372743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341.52664574956418</v>
      </c>
      <c r="P88" s="36">
        <v>48.209999999999994</v>
      </c>
      <c r="Q88" s="36">
        <v>7.71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361.98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-16</v>
      </c>
      <c r="AA88" s="75">
        <f>STOA!J88</f>
        <v>2.67</v>
      </c>
      <c r="AB88" s="75">
        <f>-STOA!P88</f>
        <v>0</v>
      </c>
      <c r="AC88">
        <f t="shared" si="3"/>
        <v>7.3575231051399683</v>
      </c>
      <c r="AD88">
        <f t="shared" si="4"/>
        <v>796.23312297152233</v>
      </c>
      <c r="AE88">
        <f>'IDT-1'!F88</f>
        <v>0</v>
      </c>
      <c r="AF88" s="24"/>
      <c r="AG88">
        <f t="shared" si="5"/>
        <v>796.23312297152233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7.7632200000000005</v>
      </c>
      <c r="E89">
        <f>GT_NG!T89</f>
        <v>11.018062397372743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342.17948606665561</v>
      </c>
      <c r="P89" s="36">
        <v>48.209999999999994</v>
      </c>
      <c r="Q89" s="36">
        <v>7.71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360.99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-25</v>
      </c>
      <c r="AA89" s="75">
        <f>STOA!J89</f>
        <v>2.67</v>
      </c>
      <c r="AB89" s="75">
        <f>-STOA!P89</f>
        <v>0</v>
      </c>
      <c r="AC89">
        <f t="shared" si="3"/>
        <v>7.4732871719519833</v>
      </c>
      <c r="AD89">
        <f t="shared" si="4"/>
        <v>781.78019922180181</v>
      </c>
      <c r="AE89">
        <f>'IDT-1'!F89</f>
        <v>0</v>
      </c>
      <c r="AF89" s="24"/>
      <c r="AG89">
        <f t="shared" si="5"/>
        <v>781.78019922180181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7.7632200000000005</v>
      </c>
      <c r="E90">
        <f>GT_NG!T90</f>
        <v>11.018062397372743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337.70683334665557</v>
      </c>
      <c r="P90" s="36">
        <v>48.209999999999994</v>
      </c>
      <c r="Q90" s="36">
        <v>7.71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360.27000000000004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-33</v>
      </c>
      <c r="AA90" s="75">
        <f>STOA!J90</f>
        <v>2.67</v>
      </c>
      <c r="AB90" s="75">
        <f>-STOA!P90</f>
        <v>0</v>
      </c>
      <c r="AC90">
        <f t="shared" si="3"/>
        <v>7.497438150903097</v>
      </c>
      <c r="AD90">
        <f t="shared" si="4"/>
        <v>768.56339552285067</v>
      </c>
      <c r="AE90">
        <f>'IDT-1'!F90</f>
        <v>0</v>
      </c>
      <c r="AF90" s="24"/>
      <c r="AG90">
        <f t="shared" si="5"/>
        <v>768.56339552285067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7.7632200000000005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308.53525945903539</v>
      </c>
      <c r="P91" s="36">
        <v>19.280939296501998</v>
      </c>
      <c r="Q91" s="36">
        <v>7.71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360.45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2.67</v>
      </c>
      <c r="AB91" s="75">
        <f>-STOA!P91</f>
        <v>0</v>
      </c>
      <c r="AC91">
        <f t="shared" si="3"/>
        <v>6.733060366897937</v>
      </c>
      <c r="AD91">
        <f t="shared" si="4"/>
        <v>744.6099662730677</v>
      </c>
      <c r="AE91">
        <f>'IDT-1'!F91</f>
        <v>0</v>
      </c>
      <c r="AF91" s="24"/>
      <c r="AG91">
        <f t="shared" si="5"/>
        <v>744.6099662730677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7.7632200000000005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302.93306717903539</v>
      </c>
      <c r="P92" s="36">
        <v>19.280939296501998</v>
      </c>
      <c r="Q92" s="36">
        <v>7.71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360.95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2.67</v>
      </c>
      <c r="AB92" s="75">
        <f>-STOA!P92</f>
        <v>0</v>
      </c>
      <c r="AC92">
        <f t="shared" si="3"/>
        <v>6.7325577403703827</v>
      </c>
      <c r="AD92">
        <f t="shared" si="4"/>
        <v>734.50827661959534</v>
      </c>
      <c r="AE92">
        <f>'IDT-1'!F92</f>
        <v>0</v>
      </c>
      <c r="AF92" s="24"/>
      <c r="AG92">
        <f t="shared" si="5"/>
        <v>734.50827661959534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7.7632200000000005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302.93306717903539</v>
      </c>
      <c r="P93" s="36">
        <v>19.280939296501998</v>
      </c>
      <c r="Q93" s="36">
        <v>7.71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361.28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-9</v>
      </c>
      <c r="AA93" s="75">
        <f>STOA!J93</f>
        <v>2.67</v>
      </c>
      <c r="AB93" s="75">
        <f>-STOA!P93</f>
        <v>0</v>
      </c>
      <c r="AC93">
        <f t="shared" si="3"/>
        <v>6.76921437126994</v>
      </c>
      <c r="AD93">
        <f t="shared" si="4"/>
        <v>730.80161998869573</v>
      </c>
      <c r="AE93">
        <f>'IDT-1'!F93</f>
        <v>0</v>
      </c>
      <c r="AF93" s="24"/>
      <c r="AG93">
        <f t="shared" si="5"/>
        <v>730.80161998869573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7.7632200000000005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298.5163226487179</v>
      </c>
      <c r="P94" s="36">
        <v>19.280939296501998</v>
      </c>
      <c r="Q94" s="36">
        <v>7.71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361.38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-19</v>
      </c>
      <c r="AA94" s="75">
        <f>STOA!J94</f>
        <v>2.67</v>
      </c>
      <c r="AB94" s="75">
        <f>-STOA!P94</f>
        <v>0</v>
      </c>
      <c r="AC94">
        <f t="shared" si="3"/>
        <v>6.817665294464164</v>
      </c>
      <c r="AD94">
        <f t="shared" si="4"/>
        <v>716.43642453518407</v>
      </c>
      <c r="AE94">
        <f>'IDT-1'!F94</f>
        <v>0</v>
      </c>
      <c r="AF94" s="24"/>
      <c r="AG94">
        <f t="shared" si="5"/>
        <v>716.43642453518407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7.7632200000000005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295.05355001718499</v>
      </c>
      <c r="P95" s="36">
        <v>19.280939296501998</v>
      </c>
      <c r="Q95" s="36">
        <v>13.47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361.78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-34</v>
      </c>
      <c r="AA95" s="75">
        <f>STOA!J95</f>
        <v>2.67</v>
      </c>
      <c r="AB95" s="75">
        <f>-STOA!P95</f>
        <v>0</v>
      </c>
      <c r="AC95">
        <f t="shared" si="3"/>
        <v>7.0521009474815131</v>
      </c>
      <c r="AD95">
        <f t="shared" si="4"/>
        <v>693.89921625063369</v>
      </c>
      <c r="AE95">
        <f>'IDT-1'!F95</f>
        <v>0</v>
      </c>
      <c r="AF95" s="24"/>
      <c r="AG95">
        <f t="shared" si="5"/>
        <v>693.89921625063369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7.7632200000000005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290.76818876761371</v>
      </c>
      <c r="P96" s="36">
        <v>19.280939296501998</v>
      </c>
      <c r="Q96" s="36">
        <v>7.7124237661112849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362.11999999999995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-47</v>
      </c>
      <c r="AA96" s="75">
        <f>STOA!J96</f>
        <v>2.67</v>
      </c>
      <c r="AB96" s="75">
        <f>-STOA!P96</f>
        <v>0</v>
      </c>
      <c r="AC96">
        <f t="shared" si="3"/>
        <v>7.0383655344195608</v>
      </c>
      <c r="AD96">
        <f t="shared" si="4"/>
        <v>676.2100141802357</v>
      </c>
      <c r="AE96">
        <f>'IDT-1'!F96</f>
        <v>0</v>
      </c>
      <c r="AF96" s="24"/>
      <c r="AG96">
        <f t="shared" si="5"/>
        <v>676.2100141802357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7.7632200000000005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290.76818876761371</v>
      </c>
      <c r="P97" s="36">
        <v>27.06</v>
      </c>
      <c r="Q97" s="36">
        <v>7.7124237661112849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321.7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2.67</v>
      </c>
      <c r="AB97" s="75">
        <f>-STOA!P97</f>
        <v>0</v>
      </c>
      <c r="AC97">
        <f t="shared" si="3"/>
        <v>6.6201719630058307</v>
      </c>
      <c r="AD97">
        <f t="shared" si="4"/>
        <v>660.98726845514739</v>
      </c>
      <c r="AE97">
        <f>'IDT-1'!F97</f>
        <v>0</v>
      </c>
      <c r="AF97" s="24"/>
      <c r="AG97">
        <f t="shared" si="5"/>
        <v>660.98726845514739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-60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7.7632200000000005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292.67117768146704</v>
      </c>
      <c r="P98" s="36">
        <v>19.789999999999996</v>
      </c>
      <c r="Q98" s="36">
        <v>7.7124237661112849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282.80999999999995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2.67</v>
      </c>
      <c r="AB98" s="75">
        <f>-STOA!P98</f>
        <v>0</v>
      </c>
      <c r="AC98">
        <f t="shared" si="3"/>
        <v>5.9942783381355262</v>
      </c>
      <c r="AD98">
        <f t="shared" si="4"/>
        <v>647.3561509938711</v>
      </c>
      <c r="AE98">
        <f>'IDT-1'!F98</f>
        <v>0</v>
      </c>
      <c r="AF98" s="24"/>
      <c r="AG98">
        <f t="shared" si="5"/>
        <v>647.3561509938711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0.18948425250000023</v>
      </c>
      <c r="E99">
        <f t="shared" si="6"/>
        <v>0.26748715661296918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1.4250036176468366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9.0058853421358211</v>
      </c>
      <c r="P99" s="36">
        <f t="shared" si="6"/>
        <v>1.3006166000678543</v>
      </c>
      <c r="Q99" s="36">
        <f t="shared" si="6"/>
        <v>0.44765967409013846</v>
      </c>
      <c r="R99" s="38">
        <f>SUM(R3:R98)/4000</f>
        <v>0.20302249940352526</v>
      </c>
      <c r="S99" s="38">
        <f t="shared" si="6"/>
        <v>0</v>
      </c>
      <c r="T99" s="37">
        <f t="shared" si="6"/>
        <v>0.21260999999999991</v>
      </c>
      <c r="U99" s="37">
        <f t="shared" si="6"/>
        <v>8.9981526027499932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0.24262499999999998</v>
      </c>
      <c r="Z99" s="34">
        <f t="shared" si="6"/>
        <v>-0.51624999999999999</v>
      </c>
      <c r="AA99" s="75">
        <f t="shared" si="6"/>
        <v>6.2279999999999863E-2</v>
      </c>
      <c r="AB99" s="75">
        <f t="shared" si="6"/>
        <v>0</v>
      </c>
      <c r="AC99">
        <f t="shared" si="6"/>
        <v>0.19737726800019983</v>
      </c>
      <c r="AD99">
        <f t="shared" si="6"/>
        <v>21.749416977206948</v>
      </c>
      <c r="AE99">
        <f t="shared" si="6"/>
        <v>0</v>
      </c>
      <c r="AG99">
        <f t="shared" si="6"/>
        <v>21.749416977206948</v>
      </c>
      <c r="AI99">
        <f t="shared" si="6"/>
        <v>0</v>
      </c>
      <c r="AJ99">
        <f t="shared" si="6"/>
        <v>0</v>
      </c>
      <c r="AK99">
        <f t="shared" si="6"/>
        <v>0.36394749999999998</v>
      </c>
      <c r="AL99">
        <f t="shared" si="6"/>
        <v>-0.25573000000000001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45257</v>
      </c>
      <c r="B1" s="216"/>
      <c r="C1" s="216"/>
      <c r="D1" s="229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  <c r="AT1" s="152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2" t="s">
        <v>148</v>
      </c>
    </row>
    <row r="3" spans="1:46">
      <c r="A3" t="s">
        <v>45</v>
      </c>
      <c r="D3">
        <f>TWEPL!S3</f>
        <v>1.2636000000000001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63.63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0.72801448519707412</v>
      </c>
      <c r="AD3">
        <f>SUM(B3:AB3,AI3:AR3)-AC3</f>
        <v>85.940376609692706</v>
      </c>
      <c r="AE3">
        <f>'IDT-1'!E3</f>
        <v>0</v>
      </c>
      <c r="AF3" s="24"/>
      <c r="AG3">
        <f>SUM(AD3:AF3)+AT3</f>
        <v>85.940376609692706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63.63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0.72801448519707412</v>
      </c>
      <c r="AD4">
        <f t="shared" ref="AD4:AD67" si="1">SUM(B4:AB4,AI4:AR4)-AC4</f>
        <v>85.940376609692706</v>
      </c>
      <c r="AE4">
        <f>'IDT-1'!E4</f>
        <v>0</v>
      </c>
      <c r="AF4" s="24"/>
      <c r="AG4">
        <f t="shared" ref="AG4:AG67" si="2">SUM(AD4:AF4)+AT4</f>
        <v>85.940376609692706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63.63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0.72801448519707412</v>
      </c>
      <c r="AD5">
        <f t="shared" si="1"/>
        <v>85.940376609692706</v>
      </c>
      <c r="AE5">
        <f>'IDT-1'!E5</f>
        <v>0</v>
      </c>
      <c r="AF5" s="24"/>
      <c r="AG5">
        <f t="shared" si="2"/>
        <v>85.940376609692706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63.63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0.72801448519707412</v>
      </c>
      <c r="AD6">
        <f t="shared" si="1"/>
        <v>85.940376609692706</v>
      </c>
      <c r="AE6">
        <f>'IDT-1'!E6</f>
        <v>0</v>
      </c>
      <c r="AF6" s="24"/>
      <c r="AG6">
        <f t="shared" si="2"/>
        <v>85.940376609692706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63.63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0.72801448519707412</v>
      </c>
      <c r="AD7">
        <f t="shared" si="1"/>
        <v>85.940376609692706</v>
      </c>
      <c r="AE7">
        <f>'IDT-1'!E7</f>
        <v>0</v>
      </c>
      <c r="AF7" s="24"/>
      <c r="AG7">
        <f t="shared" si="2"/>
        <v>85.940376609692706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63.63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0.72801448519707412</v>
      </c>
      <c r="AD8">
        <f t="shared" si="1"/>
        <v>85.940376609692706</v>
      </c>
      <c r="AE8">
        <f>'IDT-1'!E8</f>
        <v>0</v>
      </c>
      <c r="AF8" s="24"/>
      <c r="AG8">
        <f t="shared" si="2"/>
        <v>85.940376609692706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63.63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0.72801448519707412</v>
      </c>
      <c r="AD9">
        <f t="shared" si="1"/>
        <v>85.940376609692706</v>
      </c>
      <c r="AE9">
        <f>'IDT-1'!E9</f>
        <v>0</v>
      </c>
      <c r="AF9" s="24"/>
      <c r="AG9">
        <f t="shared" si="2"/>
        <v>85.940376609692706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63.63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0.72801448519707412</v>
      </c>
      <c r="AD10">
        <f t="shared" si="1"/>
        <v>85.940376609692706</v>
      </c>
      <c r="AE10">
        <f>'IDT-1'!E10</f>
        <v>0</v>
      </c>
      <c r="AF10" s="24"/>
      <c r="AG10">
        <f t="shared" si="2"/>
        <v>85.940376609692706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63.63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0.72801448519707412</v>
      </c>
      <c r="AD11">
        <f t="shared" si="1"/>
        <v>85.940376609692706</v>
      </c>
      <c r="AE11">
        <f>'IDT-1'!E11</f>
        <v>0</v>
      </c>
      <c r="AF11" s="24"/>
      <c r="AG11">
        <f t="shared" si="2"/>
        <v>85.940376609692706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63.63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0.72801448519707412</v>
      </c>
      <c r="AD12">
        <f t="shared" si="1"/>
        <v>85.940376609692706</v>
      </c>
      <c r="AE12">
        <f>'IDT-1'!E12</f>
        <v>0</v>
      </c>
      <c r="AF12" s="24"/>
      <c r="AG12">
        <f t="shared" si="2"/>
        <v>85.940376609692706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63.63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0.72801448519707412</v>
      </c>
      <c r="AD13">
        <f t="shared" si="1"/>
        <v>85.940376609692706</v>
      </c>
      <c r="AE13">
        <f>'IDT-1'!E13</f>
        <v>0</v>
      </c>
      <c r="AF13" s="24"/>
      <c r="AG13">
        <f t="shared" si="2"/>
        <v>85.940376609692706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63.63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0.72801448519707412</v>
      </c>
      <c r="AD14">
        <f t="shared" si="1"/>
        <v>85.940376609692706</v>
      </c>
      <c r="AE14">
        <f>'IDT-1'!E14</f>
        <v>0</v>
      </c>
      <c r="AF14" s="24"/>
      <c r="AG14">
        <f t="shared" si="2"/>
        <v>85.940376609692706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58.81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0.68752648519707404</v>
      </c>
      <c r="AD15">
        <f t="shared" si="1"/>
        <v>81.160864609692709</v>
      </c>
      <c r="AE15">
        <f>'IDT-1'!E15</f>
        <v>0</v>
      </c>
      <c r="AF15" s="24"/>
      <c r="AG15">
        <f t="shared" si="2"/>
        <v>81.160864609692709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58.81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0.68752648519707404</v>
      </c>
      <c r="AD16">
        <f t="shared" si="1"/>
        <v>81.160864609692709</v>
      </c>
      <c r="AE16">
        <f>'IDT-1'!E16</f>
        <v>0</v>
      </c>
      <c r="AF16" s="24"/>
      <c r="AG16">
        <f t="shared" si="2"/>
        <v>81.160864609692709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2.0578310684785506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58.81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0.68730767784295732</v>
      </c>
      <c r="AD17">
        <f t="shared" si="1"/>
        <v>81.135034922509121</v>
      </c>
      <c r="AE17">
        <f>'IDT-1'!E17</f>
        <v>0</v>
      </c>
      <c r="AF17" s="24"/>
      <c r="AG17">
        <f t="shared" si="2"/>
        <v>81.135034922509121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2.0578310684785506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58.81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0.68730767784295732</v>
      </c>
      <c r="AD18">
        <f t="shared" si="1"/>
        <v>81.135034922509121</v>
      </c>
      <c r="AE18">
        <f>'IDT-1'!E18</f>
        <v>0</v>
      </c>
      <c r="AF18" s="24"/>
      <c r="AG18">
        <f t="shared" si="2"/>
        <v>81.135034922509121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2.0566611932129177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58.81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0.68729785089072604</v>
      </c>
      <c r="AD19">
        <f t="shared" si="1"/>
        <v>81.133874874195712</v>
      </c>
      <c r="AE19">
        <f>'IDT-1'!E19</f>
        <v>0</v>
      </c>
      <c r="AF19" s="24"/>
      <c r="AG19">
        <f t="shared" si="2"/>
        <v>81.133874874195712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2.0566611932129177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58.81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0.68729785089072604</v>
      </c>
      <c r="AD20">
        <f t="shared" si="1"/>
        <v>81.133874874195712</v>
      </c>
      <c r="AE20">
        <f>'IDT-1'!E20</f>
        <v>0</v>
      </c>
      <c r="AF20" s="24"/>
      <c r="AG20">
        <f t="shared" si="2"/>
        <v>81.133874874195712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2.0834154351395733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58.81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0.68752258652290998</v>
      </c>
      <c r="AD21">
        <f t="shared" si="1"/>
        <v>81.160404380490178</v>
      </c>
      <c r="AE21">
        <f>'IDT-1'!E21</f>
        <v>0</v>
      </c>
      <c r="AF21" s="24"/>
      <c r="AG21">
        <f t="shared" si="2"/>
        <v>81.160404380490178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2.0834154351395733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58.81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0.68752258652290998</v>
      </c>
      <c r="AD22">
        <f t="shared" si="1"/>
        <v>81.160404380490178</v>
      </c>
      <c r="AE22">
        <f>'IDT-1'!E22</f>
        <v>0</v>
      </c>
      <c r="AF22" s="24"/>
      <c r="AG22">
        <f t="shared" si="2"/>
        <v>81.160404380490178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2.0834154351395733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63.63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0.72801058652291006</v>
      </c>
      <c r="AD23">
        <f t="shared" si="1"/>
        <v>85.939916380490189</v>
      </c>
      <c r="AE23">
        <f>'IDT-1'!E23</f>
        <v>0</v>
      </c>
      <c r="AF23" s="24"/>
      <c r="AG23">
        <f t="shared" si="2"/>
        <v>85.939916380490189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2.0834154351395733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63.63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0.72801058652291006</v>
      </c>
      <c r="AD24">
        <f t="shared" si="1"/>
        <v>85.939916380490189</v>
      </c>
      <c r="AE24">
        <f>'IDT-1'!E24</f>
        <v>0</v>
      </c>
      <c r="AF24" s="24"/>
      <c r="AG24">
        <f t="shared" si="2"/>
        <v>85.939916380490189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2.0834154351395733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63.63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0.72801058652291006</v>
      </c>
      <c r="AD25">
        <f t="shared" si="1"/>
        <v>85.939916380490189</v>
      </c>
      <c r="AE25">
        <f>'IDT-1'!E25</f>
        <v>0</v>
      </c>
      <c r="AF25" s="24"/>
      <c r="AG25">
        <f t="shared" si="2"/>
        <v>85.939916380490189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2.0834154351395733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63.63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0.72801058652291006</v>
      </c>
      <c r="AD26">
        <f t="shared" si="1"/>
        <v>85.939916380490189</v>
      </c>
      <c r="AE26">
        <f>'IDT-1'!E26</f>
        <v>0</v>
      </c>
      <c r="AF26" s="24"/>
      <c r="AG26">
        <f t="shared" si="2"/>
        <v>85.939916380490189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63.63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0.72801448519707412</v>
      </c>
      <c r="AD27">
        <f t="shared" si="1"/>
        <v>85.940376609692706</v>
      </c>
      <c r="AE27">
        <f>'IDT-1'!E27</f>
        <v>0</v>
      </c>
      <c r="AF27" s="24"/>
      <c r="AG27">
        <f t="shared" si="2"/>
        <v>85.940376609692706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73.27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0.80899048519707406</v>
      </c>
      <c r="AD28">
        <f t="shared" si="1"/>
        <v>95.4994006096927</v>
      </c>
      <c r="AE28">
        <f>'IDT-1'!E28</f>
        <v>0</v>
      </c>
      <c r="AF28" s="24"/>
      <c r="AG28">
        <f t="shared" si="2"/>
        <v>95.4994006096927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73.27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0.80899048519707406</v>
      </c>
      <c r="AD29">
        <f t="shared" si="1"/>
        <v>95.4994006096927</v>
      </c>
      <c r="AE29">
        <f>'IDT-1'!E29</f>
        <v>0</v>
      </c>
      <c r="AF29" s="24"/>
      <c r="AG29">
        <f t="shared" si="2"/>
        <v>95.4994006096927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73.27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0.80899048519707406</v>
      </c>
      <c r="AD30">
        <f t="shared" si="1"/>
        <v>95.4994006096927</v>
      </c>
      <c r="AE30">
        <f>'IDT-1'!E30</f>
        <v>0</v>
      </c>
      <c r="AF30" s="24"/>
      <c r="AG30">
        <f t="shared" si="2"/>
        <v>95.4994006096927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82.91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0.889966485197074</v>
      </c>
      <c r="AD31">
        <f t="shared" si="1"/>
        <v>105.05842460969269</v>
      </c>
      <c r="AE31">
        <f>'IDT-1'!E31</f>
        <v>0</v>
      </c>
      <c r="AF31" s="24"/>
      <c r="AG31">
        <f t="shared" si="2"/>
        <v>105.05842460969269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19.280911282317909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82.91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0.88652248310080695</v>
      </c>
      <c r="AD32">
        <f t="shared" si="1"/>
        <v>104.65186836223336</v>
      </c>
      <c r="AE32">
        <f>'IDT-1'!E32</f>
        <v>0</v>
      </c>
      <c r="AF32" s="24"/>
      <c r="AG32">
        <f t="shared" si="2"/>
        <v>104.65186836223336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19.280911282317909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82.91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0.88652248310080695</v>
      </c>
      <c r="AD33">
        <f t="shared" si="1"/>
        <v>104.65186836223336</v>
      </c>
      <c r="AE33">
        <f>'IDT-1'!E33</f>
        <v>0</v>
      </c>
      <c r="AF33" s="24"/>
      <c r="AG33">
        <f t="shared" si="2"/>
        <v>104.65186836223336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19.280911282317909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82.91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0.88652248310080695</v>
      </c>
      <c r="AD34">
        <f t="shared" si="1"/>
        <v>104.65186836223336</v>
      </c>
      <c r="AE34">
        <f>'IDT-1'!E34</f>
        <v>0</v>
      </c>
      <c r="AF34" s="24"/>
      <c r="AG34">
        <f t="shared" si="2"/>
        <v>104.65186836223336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1.2879000000000003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19.280911282317909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82.91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0.88672660310080686</v>
      </c>
      <c r="AD35">
        <f t="shared" si="1"/>
        <v>104.67596424223335</v>
      </c>
      <c r="AE35">
        <f>'IDT-1'!E35</f>
        <v>0</v>
      </c>
      <c r="AF35" s="24"/>
      <c r="AG35">
        <f t="shared" si="2"/>
        <v>104.67596424223335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1.2879000000000003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19.280911282317909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82.91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0.88672660310080686</v>
      </c>
      <c r="AD36">
        <f t="shared" si="1"/>
        <v>104.67596424223335</v>
      </c>
      <c r="AE36">
        <f>'IDT-1'!E36</f>
        <v>0</v>
      </c>
      <c r="AF36" s="24"/>
      <c r="AG36">
        <f t="shared" si="2"/>
        <v>104.67596424223335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1.2879000000000003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19.280911282317909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82.91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0.88672660310080686</v>
      </c>
      <c r="AD37">
        <f t="shared" si="1"/>
        <v>104.67596424223335</v>
      </c>
      <c r="AE37">
        <f>'IDT-1'!E37</f>
        <v>0</v>
      </c>
      <c r="AF37" s="24"/>
      <c r="AG37">
        <f t="shared" si="2"/>
        <v>104.67596424223335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1.2879000000000003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19.280911282317909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82.91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0.88672660310080686</v>
      </c>
      <c r="AD38">
        <f t="shared" si="1"/>
        <v>104.67596424223335</v>
      </c>
      <c r="AE38">
        <f>'IDT-1'!E38</f>
        <v>0</v>
      </c>
      <c r="AF38" s="24"/>
      <c r="AG38">
        <f t="shared" si="2"/>
        <v>104.67596424223335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1.2879000000000003</v>
      </c>
      <c r="E39">
        <f>GT_NG!S39</f>
        <v>2.0838795630162537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66.52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</v>
      </c>
      <c r="AB39" s="75">
        <f>-STOA!Q39</f>
        <v>0</v>
      </c>
      <c r="AC39">
        <f t="shared" si="0"/>
        <v>0.95493460519707407</v>
      </c>
      <c r="AD39">
        <f t="shared" si="1"/>
        <v>112.72775648969271</v>
      </c>
      <c r="AE39">
        <f>'IDT-1'!E39</f>
        <v>0</v>
      </c>
      <c r="AF39" s="24"/>
      <c r="AG39">
        <f t="shared" si="2"/>
        <v>112.72775648969271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1.2879000000000003</v>
      </c>
      <c r="E40">
        <f>GT_NG!S40</f>
        <v>2.0838795630162537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66.52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</v>
      </c>
      <c r="AB40" s="75">
        <f>-STOA!Q40</f>
        <v>0</v>
      </c>
      <c r="AC40">
        <f t="shared" si="0"/>
        <v>0.95493460519707407</v>
      </c>
      <c r="AD40">
        <f t="shared" si="1"/>
        <v>112.72775648969271</v>
      </c>
      <c r="AE40">
        <f>'IDT-1'!E40</f>
        <v>0</v>
      </c>
      <c r="AF40" s="24"/>
      <c r="AG40">
        <f t="shared" si="2"/>
        <v>112.72775648969271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1.2879000000000003</v>
      </c>
      <c r="E41">
        <f>GT_NG!S41</f>
        <v>2.0838795630162537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66.52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</v>
      </c>
      <c r="AB41" s="75">
        <f>-STOA!Q41</f>
        <v>0</v>
      </c>
      <c r="AC41">
        <f t="shared" si="0"/>
        <v>0.95493460519707407</v>
      </c>
      <c r="AD41">
        <f t="shared" si="1"/>
        <v>112.72775648969271</v>
      </c>
      <c r="AE41">
        <f>'IDT-1'!E41</f>
        <v>0</v>
      </c>
      <c r="AF41" s="24"/>
      <c r="AG41">
        <f t="shared" si="2"/>
        <v>112.72775648969271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1.2879000000000003</v>
      </c>
      <c r="E42">
        <f>GT_NG!S42</f>
        <v>2.0838795630162537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66.52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</v>
      </c>
      <c r="AB42" s="75">
        <f>-STOA!Q42</f>
        <v>0</v>
      </c>
      <c r="AC42">
        <f t="shared" si="0"/>
        <v>0.95493460519707407</v>
      </c>
      <c r="AD42">
        <f t="shared" si="1"/>
        <v>112.72775648969271</v>
      </c>
      <c r="AE42">
        <f>'IDT-1'!E42</f>
        <v>0</v>
      </c>
      <c r="AF42" s="24"/>
      <c r="AG42">
        <f t="shared" si="2"/>
        <v>112.72775648969271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1.2879000000000003</v>
      </c>
      <c r="E43">
        <f>GT_NG!S43</f>
        <v>2.0838795630162537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66.52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</v>
      </c>
      <c r="AB43" s="75">
        <f>-STOA!Q43</f>
        <v>0</v>
      </c>
      <c r="AC43">
        <f t="shared" si="0"/>
        <v>0.95493460519707407</v>
      </c>
      <c r="AD43">
        <f t="shared" si="1"/>
        <v>112.72775648969271</v>
      </c>
      <c r="AE43">
        <f>'IDT-1'!E43</f>
        <v>0</v>
      </c>
      <c r="AF43" s="24"/>
      <c r="AG43">
        <f t="shared" si="2"/>
        <v>112.72775648969271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1.2879000000000003</v>
      </c>
      <c r="E44">
        <f>GT_NG!S44</f>
        <v>2.0838795630162537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66.52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</v>
      </c>
      <c r="AB44" s="75">
        <f>-STOA!Q44</f>
        <v>0</v>
      </c>
      <c r="AC44">
        <f t="shared" si="0"/>
        <v>0.95493460519707407</v>
      </c>
      <c r="AD44">
        <f t="shared" si="1"/>
        <v>112.72775648969271</v>
      </c>
      <c r="AE44">
        <f>'IDT-1'!E44</f>
        <v>0</v>
      </c>
      <c r="AF44" s="24"/>
      <c r="AG44">
        <f t="shared" si="2"/>
        <v>112.72775648969271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1.2879000000000003</v>
      </c>
      <c r="E45">
        <f>GT_NG!S45</f>
        <v>2.0838795630162537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66.52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</v>
      </c>
      <c r="AB45" s="75">
        <f>-STOA!Q45</f>
        <v>0</v>
      </c>
      <c r="AC45">
        <f t="shared" si="0"/>
        <v>0.95493460519707407</v>
      </c>
      <c r="AD45">
        <f t="shared" si="1"/>
        <v>112.72775648969271</v>
      </c>
      <c r="AE45">
        <f>'IDT-1'!E45</f>
        <v>0</v>
      </c>
      <c r="AF45" s="24"/>
      <c r="AG45">
        <f t="shared" si="2"/>
        <v>112.72775648969271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1.2879000000000003</v>
      </c>
      <c r="E46">
        <f>GT_NG!S46</f>
        <v>2.0838795630162537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66.52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</v>
      </c>
      <c r="AB46" s="75">
        <f>-STOA!Q46</f>
        <v>0</v>
      </c>
      <c r="AC46">
        <f t="shared" si="0"/>
        <v>0.95493460519707407</v>
      </c>
      <c r="AD46">
        <f t="shared" si="1"/>
        <v>112.72775648969271</v>
      </c>
      <c r="AE46">
        <f>'IDT-1'!E46</f>
        <v>0</v>
      </c>
      <c r="AF46" s="24"/>
      <c r="AG46">
        <f t="shared" si="2"/>
        <v>112.72775648969271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1.2879000000000003</v>
      </c>
      <c r="E47">
        <f>GT_NG!S47</f>
        <v>2.0838795630162537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66.52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</v>
      </c>
      <c r="AB47" s="75">
        <f>-STOA!Q47</f>
        <v>0</v>
      </c>
      <c r="AC47">
        <f t="shared" si="0"/>
        <v>0.95493460519707407</v>
      </c>
      <c r="AD47">
        <f t="shared" si="1"/>
        <v>112.72775648969271</v>
      </c>
      <c r="AE47">
        <f>'IDT-1'!E47</f>
        <v>0</v>
      </c>
      <c r="AF47" s="24"/>
      <c r="AG47">
        <f t="shared" si="2"/>
        <v>112.72775648969271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1.2879000000000003</v>
      </c>
      <c r="E48">
        <f>GT_NG!S48</f>
        <v>2.0838795630162537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66.52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</v>
      </c>
      <c r="AB48" s="75">
        <f>-STOA!Q48</f>
        <v>0</v>
      </c>
      <c r="AC48">
        <f t="shared" si="0"/>
        <v>0.95493460519707407</v>
      </c>
      <c r="AD48">
        <f t="shared" si="1"/>
        <v>112.72775648969271</v>
      </c>
      <c r="AE48">
        <f>'IDT-1'!E48</f>
        <v>0</v>
      </c>
      <c r="AF48" s="24"/>
      <c r="AG48">
        <f t="shared" si="2"/>
        <v>112.72775648969271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1.2879000000000003</v>
      </c>
      <c r="E49">
        <f>GT_NG!S49</f>
        <v>2.0838795630162537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90.38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</v>
      </c>
      <c r="AB49" s="75">
        <f>-STOA!Q49</f>
        <v>0</v>
      </c>
      <c r="AC49">
        <f t="shared" si="0"/>
        <v>1.1831549483293362</v>
      </c>
      <c r="AD49">
        <f t="shared" si="1"/>
        <v>139.66862461468691</v>
      </c>
      <c r="AE49">
        <f>'IDT-1'!E49</f>
        <v>0</v>
      </c>
      <c r="AF49" s="24"/>
      <c r="AG49">
        <f t="shared" si="2"/>
        <v>139.66862461468691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1.2879000000000003</v>
      </c>
      <c r="E50">
        <f>GT_NG!S50</f>
        <v>2.0838795630162537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90.38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</v>
      </c>
      <c r="AB50" s="75">
        <f>-STOA!Q50</f>
        <v>0</v>
      </c>
      <c r="AC50">
        <f t="shared" si="0"/>
        <v>1.1831549483293362</v>
      </c>
      <c r="AD50">
        <f t="shared" si="1"/>
        <v>139.66862461468691</v>
      </c>
      <c r="AE50">
        <f>'IDT-1'!E50</f>
        <v>0</v>
      </c>
      <c r="AF50" s="24"/>
      <c r="AG50">
        <f t="shared" si="2"/>
        <v>139.66862461468691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1.2879000000000003</v>
      </c>
      <c r="E51">
        <f>GT_NG!S51</f>
        <v>2.0838795630162537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90.38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</v>
      </c>
      <c r="AB51" s="75">
        <f>-STOA!Q51</f>
        <v>0</v>
      </c>
      <c r="AC51">
        <f t="shared" si="0"/>
        <v>1.1831549483293362</v>
      </c>
      <c r="AD51">
        <f t="shared" si="1"/>
        <v>139.66862461468691</v>
      </c>
      <c r="AE51">
        <f>'IDT-1'!E51</f>
        <v>0</v>
      </c>
      <c r="AF51" s="24"/>
      <c r="AG51">
        <f t="shared" si="2"/>
        <v>139.66862461468691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1.2879000000000003</v>
      </c>
      <c r="E52">
        <f>GT_NG!S52</f>
        <v>2.0838795630162537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90.38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</v>
      </c>
      <c r="AB52" s="75">
        <f>-STOA!Q52</f>
        <v>0</v>
      </c>
      <c r="AC52">
        <f t="shared" si="0"/>
        <v>1.1831549483293362</v>
      </c>
      <c r="AD52">
        <f t="shared" si="1"/>
        <v>139.66862461468691</v>
      </c>
      <c r="AE52">
        <f>'IDT-1'!E52</f>
        <v>0</v>
      </c>
      <c r="AF52" s="24"/>
      <c r="AG52">
        <f t="shared" si="2"/>
        <v>139.66862461468691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1.2879000000000003</v>
      </c>
      <c r="E53">
        <f>GT_NG!S53</f>
        <v>2.0834154351395733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90.38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</v>
      </c>
      <c r="AB53" s="75">
        <f>-STOA!Q53</f>
        <v>0</v>
      </c>
      <c r="AC53">
        <f t="shared" si="0"/>
        <v>1.1831510496551723</v>
      </c>
      <c r="AD53">
        <f t="shared" si="1"/>
        <v>139.66816438548437</v>
      </c>
      <c r="AE53">
        <f>'IDT-1'!E53</f>
        <v>0</v>
      </c>
      <c r="AF53" s="24"/>
      <c r="AG53">
        <f t="shared" si="2"/>
        <v>139.66816438548437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1.2879000000000003</v>
      </c>
      <c r="E54">
        <f>GT_NG!S54</f>
        <v>2.0834154351395733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90.38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</v>
      </c>
      <c r="AB54" s="75">
        <f>-STOA!Q54</f>
        <v>0</v>
      </c>
      <c r="AC54">
        <f t="shared" si="0"/>
        <v>1.1831510496551723</v>
      </c>
      <c r="AD54">
        <f t="shared" si="1"/>
        <v>139.66816438548437</v>
      </c>
      <c r="AE54">
        <f>'IDT-1'!E54</f>
        <v>0</v>
      </c>
      <c r="AF54" s="24"/>
      <c r="AG54">
        <f t="shared" si="2"/>
        <v>139.66816438548437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1.2879000000000003</v>
      </c>
      <c r="E55">
        <f>GT_NG!S55</f>
        <v>2.0834154351395733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90.38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</v>
      </c>
      <c r="AB55" s="75">
        <f>-STOA!Q55</f>
        <v>0</v>
      </c>
      <c r="AC55">
        <f t="shared" si="0"/>
        <v>1.1831510496551723</v>
      </c>
      <c r="AD55">
        <f t="shared" si="1"/>
        <v>139.66816438548437</v>
      </c>
      <c r="AE55">
        <f>'IDT-1'!E55</f>
        <v>0</v>
      </c>
      <c r="AF55" s="24"/>
      <c r="AG55">
        <f t="shared" si="2"/>
        <v>139.66816438548437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1.2879000000000003</v>
      </c>
      <c r="E56">
        <f>GT_NG!S56</f>
        <v>2.0834154351395733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90.38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</v>
      </c>
      <c r="AB56" s="75">
        <f>-STOA!Q56</f>
        <v>0</v>
      </c>
      <c r="AC56">
        <f t="shared" si="0"/>
        <v>1.1831510496551723</v>
      </c>
      <c r="AD56">
        <f t="shared" si="1"/>
        <v>139.66816438548437</v>
      </c>
      <c r="AE56">
        <f>'IDT-1'!E56</f>
        <v>0</v>
      </c>
      <c r="AF56" s="24"/>
      <c r="AG56">
        <f t="shared" si="2"/>
        <v>139.66816438548437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1.2879000000000003</v>
      </c>
      <c r="E57">
        <f>GT_NG!S57</f>
        <v>2.0834154351395733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90.38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</v>
      </c>
      <c r="AB57" s="75">
        <f>-STOA!Q57</f>
        <v>0</v>
      </c>
      <c r="AC57">
        <f t="shared" si="0"/>
        <v>1.1831510496551723</v>
      </c>
      <c r="AD57">
        <f t="shared" si="1"/>
        <v>139.66816438548437</v>
      </c>
      <c r="AE57">
        <f>'IDT-1'!E57</f>
        <v>0</v>
      </c>
      <c r="AF57" s="24"/>
      <c r="AG57">
        <f t="shared" si="2"/>
        <v>139.66816438548437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1.2879000000000003</v>
      </c>
      <c r="E58">
        <f>GT_NG!S58</f>
        <v>2.0834154351395733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90.38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</v>
      </c>
      <c r="AB58" s="75">
        <f>-STOA!Q58</f>
        <v>0</v>
      </c>
      <c r="AC58">
        <f t="shared" si="0"/>
        <v>1.1831510496551723</v>
      </c>
      <c r="AD58">
        <f t="shared" si="1"/>
        <v>139.66816438548437</v>
      </c>
      <c r="AE58">
        <f>'IDT-1'!E58</f>
        <v>0</v>
      </c>
      <c r="AF58" s="24"/>
      <c r="AG58">
        <f t="shared" si="2"/>
        <v>139.66816438548437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1.2879000000000003</v>
      </c>
      <c r="E59">
        <f>GT_NG!S59</f>
        <v>2.0834154351395733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90.38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</v>
      </c>
      <c r="AB59" s="75">
        <f>-STOA!Q59</f>
        <v>0</v>
      </c>
      <c r="AC59">
        <f t="shared" si="0"/>
        <v>1.1831510496551723</v>
      </c>
      <c r="AD59">
        <f t="shared" si="1"/>
        <v>139.66816438548437</v>
      </c>
      <c r="AE59">
        <f>'IDT-1'!E59</f>
        <v>0</v>
      </c>
      <c r="AF59" s="24"/>
      <c r="AG59">
        <f t="shared" si="2"/>
        <v>139.66816438548437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1.2879000000000003</v>
      </c>
      <c r="E60">
        <f>GT_NG!S60</f>
        <v>2.0834154351395733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90.38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</v>
      </c>
      <c r="AB60" s="75">
        <f>-STOA!Q60</f>
        <v>0</v>
      </c>
      <c r="AC60">
        <f t="shared" si="0"/>
        <v>1.1831510496551723</v>
      </c>
      <c r="AD60">
        <f t="shared" si="1"/>
        <v>139.66816438548437</v>
      </c>
      <c r="AE60">
        <f>'IDT-1'!E60</f>
        <v>0</v>
      </c>
      <c r="AF60" s="24"/>
      <c r="AG60">
        <f t="shared" si="2"/>
        <v>139.66816438548437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1.2879000000000003</v>
      </c>
      <c r="E61">
        <f>GT_NG!S61</f>
        <v>2.0834154351395733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90.38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</v>
      </c>
      <c r="AB61" s="75">
        <f>-STOA!Q61</f>
        <v>0</v>
      </c>
      <c r="AC61">
        <f t="shared" si="0"/>
        <v>1.1831510496551723</v>
      </c>
      <c r="AD61">
        <f t="shared" si="1"/>
        <v>139.66816438548437</v>
      </c>
      <c r="AE61">
        <f>'IDT-1'!E61</f>
        <v>0</v>
      </c>
      <c r="AF61" s="24"/>
      <c r="AG61">
        <f t="shared" si="2"/>
        <v>139.66816438548437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1.2879000000000003</v>
      </c>
      <c r="E62">
        <f>GT_NG!S62</f>
        <v>2.0834154351395733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90.38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</v>
      </c>
      <c r="AB62" s="75">
        <f>-STOA!Q62</f>
        <v>0</v>
      </c>
      <c r="AC62">
        <f t="shared" si="0"/>
        <v>1.1831510496551723</v>
      </c>
      <c r="AD62">
        <f t="shared" si="1"/>
        <v>139.66816438548437</v>
      </c>
      <c r="AE62">
        <f>'IDT-1'!E62</f>
        <v>0</v>
      </c>
      <c r="AF62" s="24"/>
      <c r="AG62">
        <f t="shared" si="2"/>
        <v>139.66816438548437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1.2879000000000003</v>
      </c>
      <c r="E63">
        <f>GT_NG!S63</f>
        <v>2.0834154351395733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90.38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</v>
      </c>
      <c r="AB63" s="75">
        <f>-STOA!Q63</f>
        <v>0</v>
      </c>
      <c r="AC63">
        <f t="shared" si="0"/>
        <v>1.1831510496551723</v>
      </c>
      <c r="AD63">
        <f t="shared" si="1"/>
        <v>139.66816438548437</v>
      </c>
      <c r="AE63">
        <f>'IDT-1'!E63</f>
        <v>0</v>
      </c>
      <c r="AF63" s="24"/>
      <c r="AG63">
        <f t="shared" si="2"/>
        <v>139.66816438548437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1.2879000000000003</v>
      </c>
      <c r="E64">
        <f>GT_NG!S64</f>
        <v>2.0834154351395733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90.38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</v>
      </c>
      <c r="AB64" s="75">
        <f>-STOA!Q64</f>
        <v>0</v>
      </c>
      <c r="AC64">
        <f t="shared" si="0"/>
        <v>1.1831510496551723</v>
      </c>
      <c r="AD64">
        <f t="shared" si="1"/>
        <v>139.66816438548437</v>
      </c>
      <c r="AE64">
        <f>'IDT-1'!E64</f>
        <v>0</v>
      </c>
      <c r="AF64" s="24"/>
      <c r="AG64">
        <f t="shared" si="2"/>
        <v>139.66816438548437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1.2879000000000003</v>
      </c>
      <c r="E65">
        <f>GT_NG!S65</f>
        <v>2.0834154351395733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90.38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</v>
      </c>
      <c r="AB65" s="75">
        <f>-STOA!Q65</f>
        <v>0</v>
      </c>
      <c r="AC65">
        <f t="shared" si="0"/>
        <v>1.1831510496551723</v>
      </c>
      <c r="AD65">
        <f t="shared" si="1"/>
        <v>139.66816438548437</v>
      </c>
      <c r="AE65">
        <f>'IDT-1'!E65</f>
        <v>0</v>
      </c>
      <c r="AF65" s="24"/>
      <c r="AG65">
        <f t="shared" si="2"/>
        <v>139.66816438548437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1.2879000000000003</v>
      </c>
      <c r="E66">
        <f>GT_NG!S66</f>
        <v>2.0834154351395733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90.38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</v>
      </c>
      <c r="AB66" s="75">
        <f>-STOA!Q66</f>
        <v>0</v>
      </c>
      <c r="AC66">
        <f t="shared" si="0"/>
        <v>1.1831510496551723</v>
      </c>
      <c r="AD66">
        <f t="shared" si="1"/>
        <v>139.66816438548437</v>
      </c>
      <c r="AE66">
        <f>'IDT-1'!E66</f>
        <v>0</v>
      </c>
      <c r="AF66" s="24"/>
      <c r="AG66">
        <f t="shared" si="2"/>
        <v>139.66816438548437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1.2879000000000003</v>
      </c>
      <c r="E67">
        <f>GT_NG!S67</f>
        <v>2.0834154351395733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90.38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0.9807110496551722</v>
      </c>
      <c r="AD67">
        <f t="shared" si="1"/>
        <v>115.77060438548439</v>
      </c>
      <c r="AE67">
        <f>'IDT-1'!E67</f>
        <v>0</v>
      </c>
      <c r="AF67" s="24"/>
      <c r="AG67">
        <f t="shared" si="2"/>
        <v>115.77060438548439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1.2879000000000003</v>
      </c>
      <c r="E68">
        <f>GT_NG!S68</f>
        <v>2.0834154351395733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22.998955352682014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90.38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0.98070227461770132</v>
      </c>
      <c r="AD68">
        <f t="shared" ref="AD68:AD98" si="4">SUM(B68:AB68,AI68:AR68)-AC68</f>
        <v>115.76956851320389</v>
      </c>
      <c r="AE68">
        <f>'IDT-1'!E68</f>
        <v>0</v>
      </c>
      <c r="AF68" s="24"/>
      <c r="AG68">
        <f t="shared" ref="AG68:AG98" si="5">SUM(AD68:AF68)+AT68</f>
        <v>115.76956851320389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1.2879000000000003</v>
      </c>
      <c r="E69">
        <f>GT_NG!S69</f>
        <v>2.0834154351395733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90.38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0.9807110496551722</v>
      </c>
      <c r="AD69">
        <f t="shared" si="4"/>
        <v>115.77060438548439</v>
      </c>
      <c r="AE69">
        <f>'IDT-1'!E69</f>
        <v>0</v>
      </c>
      <c r="AF69" s="24"/>
      <c r="AG69">
        <f t="shared" si="5"/>
        <v>115.77060438548439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1.2879000000000003</v>
      </c>
      <c r="E70">
        <f>GT_NG!S70</f>
        <v>2.0834154351395733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90.38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0.9807110496551722</v>
      </c>
      <c r="AD70">
        <f t="shared" si="4"/>
        <v>115.77060438548439</v>
      </c>
      <c r="AE70">
        <f>'IDT-1'!E70</f>
        <v>0</v>
      </c>
      <c r="AF70" s="24"/>
      <c r="AG70">
        <f t="shared" si="5"/>
        <v>115.77060438548439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1.2879000000000003</v>
      </c>
      <c r="E71">
        <f>GT_NG!S71</f>
        <v>2.0838795630162537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89.71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0.97508694832933651</v>
      </c>
      <c r="AD71">
        <f t="shared" si="4"/>
        <v>115.10669261468692</v>
      </c>
      <c r="AE71">
        <f>'IDT-1'!E71</f>
        <v>0</v>
      </c>
      <c r="AF71" s="24"/>
      <c r="AG71">
        <f t="shared" si="5"/>
        <v>115.10669261468692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1.2879000000000003</v>
      </c>
      <c r="E72">
        <f>GT_NG!S72</f>
        <v>2.0838795630162537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89.71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0.97508694832933651</v>
      </c>
      <c r="AD72">
        <f t="shared" si="4"/>
        <v>115.10669261468692</v>
      </c>
      <c r="AE72">
        <f>'IDT-1'!E72</f>
        <v>0</v>
      </c>
      <c r="AF72" s="24"/>
      <c r="AG72">
        <f t="shared" si="5"/>
        <v>115.10669261468692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1.2879000000000003</v>
      </c>
      <c r="E73">
        <f>GT_NG!S73</f>
        <v>2.0838795630162537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89.71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0.97508694832933651</v>
      </c>
      <c r="AD73">
        <f t="shared" si="4"/>
        <v>115.10669261468692</v>
      </c>
      <c r="AE73">
        <f>'IDT-1'!E73</f>
        <v>0</v>
      </c>
      <c r="AF73" s="24"/>
      <c r="AG73">
        <f t="shared" si="5"/>
        <v>115.10669261468692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1.2879000000000003</v>
      </c>
      <c r="E74">
        <f>GT_NG!S74</f>
        <v>2.0838795630162537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89.71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0.97508694832933651</v>
      </c>
      <c r="AD74">
        <f t="shared" si="4"/>
        <v>115.10669261468692</v>
      </c>
      <c r="AE74">
        <f>'IDT-1'!E74</f>
        <v>0</v>
      </c>
      <c r="AF74" s="24"/>
      <c r="AG74">
        <f t="shared" si="5"/>
        <v>115.10669261468692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1.2879000000000003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89.71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0.97508694832933651</v>
      </c>
      <c r="AD75">
        <f t="shared" si="4"/>
        <v>115.10669261468692</v>
      </c>
      <c r="AE75">
        <f>'IDT-1'!E75</f>
        <v>0</v>
      </c>
      <c r="AF75" s="24"/>
      <c r="AG75">
        <f t="shared" si="5"/>
        <v>115.10669261468692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1.2879000000000003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89.71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0.97508694832933651</v>
      </c>
      <c r="AD76">
        <f t="shared" si="4"/>
        <v>115.10669261468692</v>
      </c>
      <c r="AE76">
        <f>'IDT-1'!E76</f>
        <v>0</v>
      </c>
      <c r="AF76" s="24"/>
      <c r="AG76">
        <f t="shared" si="5"/>
        <v>115.10669261468692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1.2879000000000003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89.71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0.97508694832933651</v>
      </c>
      <c r="AD77">
        <f t="shared" si="4"/>
        <v>115.10669261468692</v>
      </c>
      <c r="AE77">
        <f>'IDT-1'!E77</f>
        <v>0</v>
      </c>
      <c r="AF77" s="24"/>
      <c r="AG77">
        <f t="shared" si="5"/>
        <v>115.10669261468692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1.2879000000000003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90.38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0.98071494832933637</v>
      </c>
      <c r="AD78">
        <f t="shared" si="4"/>
        <v>115.77106461468691</v>
      </c>
      <c r="AE78">
        <f>'IDT-1'!E78</f>
        <v>0</v>
      </c>
      <c r="AF78" s="24"/>
      <c r="AG78">
        <f t="shared" si="5"/>
        <v>115.77106461468691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1.2879000000000003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90.38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0.98071494832933637</v>
      </c>
      <c r="AD79">
        <f t="shared" si="4"/>
        <v>115.77106461468691</v>
      </c>
      <c r="AE79">
        <f>'IDT-1'!E79</f>
        <v>0</v>
      </c>
      <c r="AF79" s="24"/>
      <c r="AG79">
        <f t="shared" si="5"/>
        <v>115.77106461468691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1.2879000000000003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90.38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0.98071494832933637</v>
      </c>
      <c r="AD80">
        <f t="shared" si="4"/>
        <v>115.77106461468691</v>
      </c>
      <c r="AE80">
        <f>'IDT-1'!E80</f>
        <v>0</v>
      </c>
      <c r="AF80" s="24"/>
      <c r="AG80">
        <f t="shared" si="5"/>
        <v>115.77106461468691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1.2879000000000003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90.38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0.98071494832933637</v>
      </c>
      <c r="AD81">
        <f t="shared" si="4"/>
        <v>115.77106461468691</v>
      </c>
      <c r="AE81">
        <f>'IDT-1'!E81</f>
        <v>0</v>
      </c>
      <c r="AF81" s="24"/>
      <c r="AG81">
        <f t="shared" si="5"/>
        <v>115.77106461468691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1.2879000000000003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90.38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0.98071494832933637</v>
      </c>
      <c r="AD82">
        <f t="shared" si="4"/>
        <v>115.77106461468691</v>
      </c>
      <c r="AE82">
        <f>'IDT-1'!E82</f>
        <v>0</v>
      </c>
      <c r="AF82" s="24"/>
      <c r="AG82">
        <f t="shared" si="5"/>
        <v>115.77106461468691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1.2879000000000003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90.38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0.98071494832933637</v>
      </c>
      <c r="AD83">
        <f t="shared" si="4"/>
        <v>115.77106461468691</v>
      </c>
      <c r="AE83">
        <f>'IDT-1'!E83</f>
        <v>0</v>
      </c>
      <c r="AF83" s="24"/>
      <c r="AG83">
        <f t="shared" si="5"/>
        <v>115.77106461468691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1.2879000000000003</v>
      </c>
      <c r="E84">
        <f>GT_NG!S84</f>
        <v>2.0834154351395733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90.38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0.9807110496551722</v>
      </c>
      <c r="AD84">
        <f t="shared" si="4"/>
        <v>115.77060438548439</v>
      </c>
      <c r="AE84">
        <f>'IDT-1'!E84</f>
        <v>0</v>
      </c>
      <c r="AF84" s="24"/>
      <c r="AG84">
        <f t="shared" si="5"/>
        <v>115.77060438548439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1.2879000000000003</v>
      </c>
      <c r="E85">
        <f>GT_NG!S85</f>
        <v>2.0834154351395733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90.38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0.9807110496551722</v>
      </c>
      <c r="AD85">
        <f t="shared" si="4"/>
        <v>115.77060438548439</v>
      </c>
      <c r="AE85">
        <f>'IDT-1'!E85</f>
        <v>0</v>
      </c>
      <c r="AF85" s="24"/>
      <c r="AG85">
        <f t="shared" si="5"/>
        <v>115.77060438548439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1.2538800000000001</v>
      </c>
      <c r="E86">
        <f>GT_NG!S86</f>
        <v>2.0834154351395733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90.38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0.98042528165517229</v>
      </c>
      <c r="AD86">
        <f t="shared" si="4"/>
        <v>115.73687015348439</v>
      </c>
      <c r="AE86">
        <f>'IDT-1'!E86</f>
        <v>0</v>
      </c>
      <c r="AF86" s="24"/>
      <c r="AG86">
        <f t="shared" si="5"/>
        <v>115.73687015348439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1.2538800000000001</v>
      </c>
      <c r="E87">
        <f>GT_NG!S87</f>
        <v>2.0834154351395733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89.66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0.94658093852290992</v>
      </c>
      <c r="AD87">
        <f t="shared" si="4"/>
        <v>111.74162602849017</v>
      </c>
      <c r="AE87">
        <f>'IDT-1'!E87</f>
        <v>0</v>
      </c>
      <c r="AF87" s="24"/>
      <c r="AG87">
        <f t="shared" si="5"/>
        <v>111.74162602849017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1.2538800000000001</v>
      </c>
      <c r="E88">
        <f>GT_NG!S88</f>
        <v>2.0834154351395733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89.66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0.94658093852290992</v>
      </c>
      <c r="AD88">
        <f t="shared" si="4"/>
        <v>111.74162602849017</v>
      </c>
      <c r="AE88">
        <f>'IDT-1'!E88</f>
        <v>0</v>
      </c>
      <c r="AF88" s="24"/>
      <c r="AG88">
        <f t="shared" si="5"/>
        <v>111.74162602849017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1.2538800000000001</v>
      </c>
      <c r="E89">
        <f>GT_NG!S89</f>
        <v>2.0834154351395733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89.66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0.94658093852290992</v>
      </c>
      <c r="AD89">
        <f t="shared" si="4"/>
        <v>111.74162602849017</v>
      </c>
      <c r="AE89">
        <f>'IDT-1'!E89</f>
        <v>0</v>
      </c>
      <c r="AF89" s="24"/>
      <c r="AG89">
        <f t="shared" si="5"/>
        <v>111.74162602849017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1.2538800000000001</v>
      </c>
      <c r="E90">
        <f>GT_NG!S90</f>
        <v>2.0834154351395733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89.66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0.94658093852290992</v>
      </c>
      <c r="AD90">
        <f t="shared" si="4"/>
        <v>111.74162602849017</v>
      </c>
      <c r="AE90">
        <f>'IDT-1'!E90</f>
        <v>0</v>
      </c>
      <c r="AF90" s="24"/>
      <c r="AG90">
        <f t="shared" si="5"/>
        <v>111.74162602849017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1.2538800000000001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89.66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0.94658483719707398</v>
      </c>
      <c r="AD91">
        <f t="shared" si="4"/>
        <v>111.74208625769269</v>
      </c>
      <c r="AE91">
        <f>'IDT-1'!E91</f>
        <v>0</v>
      </c>
      <c r="AF91" s="24"/>
      <c r="AG91">
        <f t="shared" si="5"/>
        <v>111.74208625769269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1.2538800000000001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89.66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0.94658483719707398</v>
      </c>
      <c r="AD92">
        <f t="shared" si="4"/>
        <v>111.74208625769269</v>
      </c>
      <c r="AE92">
        <f>'IDT-1'!E92</f>
        <v>0</v>
      </c>
      <c r="AF92" s="24"/>
      <c r="AG92">
        <f t="shared" si="5"/>
        <v>111.74208625769269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1.2538800000000001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89.66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0.94658483719707398</v>
      </c>
      <c r="AD93">
        <f t="shared" si="4"/>
        <v>111.74208625769269</v>
      </c>
      <c r="AE93">
        <f>'IDT-1'!E93</f>
        <v>0</v>
      </c>
      <c r="AF93" s="24"/>
      <c r="AG93">
        <f t="shared" si="5"/>
        <v>111.74208625769269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1.2538800000000001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89.66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0.94658483719707398</v>
      </c>
      <c r="AD94">
        <f t="shared" si="4"/>
        <v>111.74208625769269</v>
      </c>
      <c r="AE94">
        <f>'IDT-1'!E94</f>
        <v>0</v>
      </c>
      <c r="AF94" s="24"/>
      <c r="AG94">
        <f t="shared" si="5"/>
        <v>111.74208625769269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1.2538800000000001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82.91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0.88988483719707401</v>
      </c>
      <c r="AD95">
        <f t="shared" si="4"/>
        <v>105.0487862576927</v>
      </c>
      <c r="AE95">
        <f>'IDT-1'!E95</f>
        <v>0</v>
      </c>
      <c r="AF95" s="24"/>
      <c r="AG95">
        <f t="shared" si="5"/>
        <v>105.0487862576927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1.2538800000000001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82.91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0.88988483719707401</v>
      </c>
      <c r="AD96">
        <f t="shared" si="4"/>
        <v>105.0487862576927</v>
      </c>
      <c r="AE96">
        <f>'IDT-1'!E96</f>
        <v>0</v>
      </c>
      <c r="AF96" s="24"/>
      <c r="AG96">
        <f t="shared" si="5"/>
        <v>105.0487862576927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1.2538800000000001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82.91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0.88988483719707401</v>
      </c>
      <c r="AD97">
        <f t="shared" si="4"/>
        <v>105.0487862576927</v>
      </c>
      <c r="AE97">
        <f>'IDT-1'!E97</f>
        <v>0</v>
      </c>
      <c r="AF97" s="24"/>
      <c r="AG97">
        <f t="shared" si="5"/>
        <v>105.0487862576927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1.2538800000000001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82.91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0.88988483719707401</v>
      </c>
      <c r="AD98">
        <f t="shared" si="4"/>
        <v>105.0487862576927</v>
      </c>
      <c r="AE98">
        <f>'IDT-1'!E98</f>
        <v>0</v>
      </c>
      <c r="AF98" s="24"/>
      <c r="AG98">
        <f t="shared" si="5"/>
        <v>105.0487862576927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4.9982879089175258E-2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0.50330045561361436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1.8947875000000003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0.16870000000000007</v>
      </c>
      <c r="AB99" s="75">
        <f t="shared" si="6"/>
        <v>0</v>
      </c>
      <c r="AC99">
        <f t="shared" si="6"/>
        <v>2.2237953945503437E-2</v>
      </c>
      <c r="AD99">
        <f t="shared" si="6"/>
        <v>2.6251375157572854</v>
      </c>
      <c r="AE99">
        <f t="shared" si="6"/>
        <v>0</v>
      </c>
      <c r="AG99">
        <f t="shared" si="6"/>
        <v>2.6251375157572854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45257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6.0755291671894737E-2</v>
      </c>
      <c r="AD3">
        <f>SUM(B3:AB3,AI3:AR3)-AC3</f>
        <v>6.5694761790933462</v>
      </c>
      <c r="AE3">
        <f>'IDT-1'!D3</f>
        <v>0</v>
      </c>
      <c r="AF3" s="24"/>
      <c r="AG3">
        <f>SUM(AD3:AF3)</f>
        <v>6.5694761790933462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-0.3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6.2449523216872554E-2</v>
      </c>
      <c r="AD4">
        <f t="shared" ref="AD4:AD67" si="1">SUM(B4:AB4,AI4:AR4)-AC4</f>
        <v>6.3677819475483686</v>
      </c>
      <c r="AE4">
        <f>'IDT-1'!D4</f>
        <v>0</v>
      </c>
      <c r="AF4" s="24"/>
      <c r="AG4">
        <f t="shared" ref="AG4:AG67" si="2">SUM(AD4:AF4)</f>
        <v>6.3677819475483686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-0.5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6.3296638989361456E-2</v>
      </c>
      <c r="AD5">
        <f t="shared" si="1"/>
        <v>6.2669348317758802</v>
      </c>
      <c r="AE5">
        <f>'IDT-1'!D5</f>
        <v>0</v>
      </c>
      <c r="AF5" s="24"/>
      <c r="AG5">
        <f t="shared" si="2"/>
        <v>6.2669348317758802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-0.6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6.4143754761850358E-2</v>
      </c>
      <c r="AD6">
        <f t="shared" si="1"/>
        <v>6.1660877160033909</v>
      </c>
      <c r="AE6">
        <f>'IDT-1'!D6</f>
        <v>0</v>
      </c>
      <c r="AF6" s="24"/>
      <c r="AG6">
        <f t="shared" si="2"/>
        <v>6.1660877160033909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-0.7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6.6685102079317091E-2</v>
      </c>
      <c r="AD7">
        <f t="shared" si="1"/>
        <v>5.8635463686859239</v>
      </c>
      <c r="AE7">
        <f>'IDT-1'!D7</f>
        <v>0</v>
      </c>
      <c r="AF7" s="24"/>
      <c r="AG7">
        <f t="shared" si="2"/>
        <v>5.8635463686859239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6.6685102079317091E-2</v>
      </c>
      <c r="AD8">
        <f t="shared" si="1"/>
        <v>5.8635463686859239</v>
      </c>
      <c r="AE8">
        <f>'IDT-1'!D8</f>
        <v>0</v>
      </c>
      <c r="AF8" s="24"/>
      <c r="AG8">
        <f t="shared" si="2"/>
        <v>5.8635463686859239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6.6685102079317091E-2</v>
      </c>
      <c r="AD9">
        <f t="shared" si="1"/>
        <v>5.8635463686859239</v>
      </c>
      <c r="AE9">
        <f>'IDT-1'!D9</f>
        <v>0</v>
      </c>
      <c r="AF9" s="24"/>
      <c r="AG9">
        <f t="shared" si="2"/>
        <v>5.8635463686859239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6.6685102079317091E-2</v>
      </c>
      <c r="AD10">
        <f t="shared" si="1"/>
        <v>5.8635463686859239</v>
      </c>
      <c r="AE10">
        <f>'IDT-1'!D10</f>
        <v>0</v>
      </c>
      <c r="AF10" s="24"/>
      <c r="AG10">
        <f t="shared" si="2"/>
        <v>5.8635463686859239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6.7532217851805992E-2</v>
      </c>
      <c r="AD11">
        <f t="shared" si="1"/>
        <v>5.7626992529134355</v>
      </c>
      <c r="AE11">
        <f>'IDT-1'!D11</f>
        <v>0</v>
      </c>
      <c r="AF11" s="24"/>
      <c r="AG11">
        <f t="shared" si="2"/>
        <v>5.7626992529134355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-1.1000000000000001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6.7532217851805992E-2</v>
      </c>
      <c r="AD12">
        <f t="shared" si="1"/>
        <v>5.7626992529134355</v>
      </c>
      <c r="AE12">
        <f>'IDT-1'!D12</f>
        <v>0</v>
      </c>
      <c r="AF12" s="24"/>
      <c r="AG12">
        <f t="shared" si="2"/>
        <v>5.7626992529134355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-1.1000000000000001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6.7532217851805992E-2</v>
      </c>
      <c r="AD13">
        <f t="shared" si="1"/>
        <v>5.7626992529134355</v>
      </c>
      <c r="AE13">
        <f>'IDT-1'!D13</f>
        <v>0</v>
      </c>
      <c r="AF13" s="24"/>
      <c r="AG13">
        <f t="shared" si="2"/>
        <v>5.7626992529134355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-1.1000000000000001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6.7532217851805992E-2</v>
      </c>
      <c r="AD14">
        <f t="shared" si="1"/>
        <v>5.7626992529134355</v>
      </c>
      <c r="AE14">
        <f>'IDT-1'!D14</f>
        <v>0</v>
      </c>
      <c r="AF14" s="24"/>
      <c r="AG14">
        <f t="shared" si="2"/>
        <v>5.7626992529134355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-1.1000000000000001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6.6685102079317091E-2</v>
      </c>
      <c r="AD15">
        <f t="shared" si="1"/>
        <v>5.8635463686859239</v>
      </c>
      <c r="AE15">
        <f>'IDT-1'!D15</f>
        <v>0</v>
      </c>
      <c r="AF15" s="24"/>
      <c r="AG15">
        <f t="shared" si="2"/>
        <v>5.8635463686859239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6.6685102079317091E-2</v>
      </c>
      <c r="AD16">
        <f t="shared" si="1"/>
        <v>5.8635463686859239</v>
      </c>
      <c r="AE16">
        <f>'IDT-1'!D16</f>
        <v>0</v>
      </c>
      <c r="AF16" s="24"/>
      <c r="AG16">
        <f t="shared" si="2"/>
        <v>5.8635463686859239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6.4990870534339273E-2</v>
      </c>
      <c r="AD17">
        <f t="shared" si="1"/>
        <v>6.0652406002309016</v>
      </c>
      <c r="AE17">
        <f>'IDT-1'!D17</f>
        <v>0</v>
      </c>
      <c r="AF17" s="24"/>
      <c r="AG17">
        <f t="shared" si="2"/>
        <v>6.0652406002309016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-0.8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6.3296638989361456E-2</v>
      </c>
      <c r="AD18">
        <f t="shared" si="1"/>
        <v>6.2669348317758802</v>
      </c>
      <c r="AE18">
        <f>'IDT-1'!D18</f>
        <v>0</v>
      </c>
      <c r="AF18" s="24"/>
      <c r="AG18">
        <f t="shared" si="2"/>
        <v>6.2669348317758802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-0.6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6.1602407444383646E-2</v>
      </c>
      <c r="AD19">
        <f t="shared" si="1"/>
        <v>6.468629063320857</v>
      </c>
      <c r="AE19">
        <f>'IDT-1'!D19</f>
        <v>0</v>
      </c>
      <c r="AF19" s="24"/>
      <c r="AG19">
        <f t="shared" si="2"/>
        <v>6.468629063320857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-0.4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5.8213944354428018E-2</v>
      </c>
      <c r="AD20">
        <f t="shared" si="1"/>
        <v>6.8720175264108132</v>
      </c>
      <c r="AE20">
        <f>'IDT-1'!D20</f>
        <v>0</v>
      </c>
      <c r="AF20" s="24"/>
      <c r="AG20">
        <f t="shared" si="2"/>
        <v>6.8720175264108132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6.0649944354428019E-2</v>
      </c>
      <c r="AD21">
        <f t="shared" si="1"/>
        <v>7.1595815264108129</v>
      </c>
      <c r="AE21">
        <f>'IDT-1'!D21</f>
        <v>0</v>
      </c>
      <c r="AF21" s="24"/>
      <c r="AG21">
        <f t="shared" si="2"/>
        <v>7.1595815264108129</v>
      </c>
      <c r="AI21" s="34">
        <f>PXIL!L21</f>
        <v>0</v>
      </c>
      <c r="AJ21" s="34">
        <f>PXIL!R21</f>
        <v>0</v>
      </c>
      <c r="AK21" s="34">
        <f>RTM_IEX!L21</f>
        <v>0.28999999999999998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7.8457944354428016E-2</v>
      </c>
      <c r="AD22">
        <f t="shared" si="1"/>
        <v>9.2617735264108134</v>
      </c>
      <c r="AE22">
        <f>'IDT-1'!D22</f>
        <v>0</v>
      </c>
      <c r="AF22" s="24"/>
      <c r="AG22">
        <f t="shared" si="2"/>
        <v>9.2617735264108134</v>
      </c>
      <c r="AI22" s="34">
        <f>PXIL!L22</f>
        <v>0</v>
      </c>
      <c r="AJ22" s="34">
        <f>PXIL!R22</f>
        <v>0</v>
      </c>
      <c r="AK22" s="34">
        <f>RTM_IEX!L22</f>
        <v>2.41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9.0637944354428013E-2</v>
      </c>
      <c r="AD23">
        <f t="shared" si="1"/>
        <v>10.699593526410812</v>
      </c>
      <c r="AE23">
        <f>'IDT-1'!D23</f>
        <v>0</v>
      </c>
      <c r="AF23" s="24"/>
      <c r="AG23">
        <f t="shared" si="2"/>
        <v>10.699593526410812</v>
      </c>
      <c r="AI23" s="34">
        <f>PXIL!L23</f>
        <v>0</v>
      </c>
      <c r="AJ23" s="34">
        <f>PXIL!R23</f>
        <v>0</v>
      </c>
      <c r="AK23" s="34">
        <f>RTM_IEX!L23</f>
        <v>3.86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0.11810594435442801</v>
      </c>
      <c r="AD24">
        <f t="shared" si="1"/>
        <v>13.942125526410814</v>
      </c>
      <c r="AE24">
        <f>'IDT-1'!D24</f>
        <v>0</v>
      </c>
      <c r="AF24" s="24"/>
      <c r="AG24">
        <f t="shared" si="2"/>
        <v>13.942125526410814</v>
      </c>
      <c r="AI24" s="34">
        <f>PXIL!L24</f>
        <v>0</v>
      </c>
      <c r="AJ24" s="34">
        <f>PXIL!R24</f>
        <v>0</v>
      </c>
      <c r="AK24" s="34">
        <f>RTM_IEX!L24</f>
        <v>7.13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0.143221944354428</v>
      </c>
      <c r="AD25">
        <f t="shared" si="1"/>
        <v>16.907009526410814</v>
      </c>
      <c r="AE25">
        <f>'IDT-1'!D25</f>
        <v>0</v>
      </c>
      <c r="AF25" s="24"/>
      <c r="AG25">
        <f t="shared" si="2"/>
        <v>16.907009526410814</v>
      </c>
      <c r="AI25" s="34">
        <f>PXIL!L25</f>
        <v>0</v>
      </c>
      <c r="AJ25" s="34">
        <f>PXIL!R25</f>
        <v>0</v>
      </c>
      <c r="AK25" s="34">
        <f>RTM_IEX!L25</f>
        <v>10.119999999999999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0.152125944354428</v>
      </c>
      <c r="AD26">
        <f t="shared" si="1"/>
        <v>17.958105526410815</v>
      </c>
      <c r="AE26">
        <f>'IDT-1'!D26</f>
        <v>0</v>
      </c>
      <c r="AF26" s="24"/>
      <c r="AG26">
        <f t="shared" si="2"/>
        <v>17.958105526410815</v>
      </c>
      <c r="AI26" s="34">
        <f>PXIL!L26</f>
        <v>0</v>
      </c>
      <c r="AJ26" s="34">
        <f>PXIL!R26</f>
        <v>0</v>
      </c>
      <c r="AK26" s="34">
        <f>RTM_IEX!L26</f>
        <v>11.18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0.17161394435442801</v>
      </c>
      <c r="AD27">
        <f t="shared" si="1"/>
        <v>20.258617526410816</v>
      </c>
      <c r="AE27">
        <f>'IDT-1'!D27</f>
        <v>0</v>
      </c>
      <c r="AF27" s="24"/>
      <c r="AG27">
        <f t="shared" si="2"/>
        <v>20.258617526410816</v>
      </c>
      <c r="AI27" s="34">
        <f>PXIL!L27</f>
        <v>0</v>
      </c>
      <c r="AJ27" s="34">
        <f>PXIL!R27</f>
        <v>0</v>
      </c>
      <c r="AK27" s="34">
        <f>RTM_IEX!L27</f>
        <v>13.5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0.183709944354428</v>
      </c>
      <c r="AD28">
        <f t="shared" si="1"/>
        <v>21.686521526410811</v>
      </c>
      <c r="AE28">
        <f>'IDT-1'!D28</f>
        <v>0</v>
      </c>
      <c r="AF28" s="24"/>
      <c r="AG28">
        <f t="shared" si="2"/>
        <v>21.686521526410811</v>
      </c>
      <c r="AI28" s="34">
        <f>PXIL!L28</f>
        <v>0</v>
      </c>
      <c r="AJ28" s="34">
        <f>PXIL!R28</f>
        <v>0</v>
      </c>
      <c r="AK28" s="34">
        <f>RTM_IEX!L28</f>
        <v>14.94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0.18135794435442801</v>
      </c>
      <c r="AD29">
        <f t="shared" si="1"/>
        <v>21.408873526410812</v>
      </c>
      <c r="AE29">
        <f>'IDT-1'!D29</f>
        <v>0</v>
      </c>
      <c r="AF29" s="24"/>
      <c r="AG29">
        <f t="shared" si="2"/>
        <v>21.408873526410812</v>
      </c>
      <c r="AI29" s="34">
        <f>PXIL!L29</f>
        <v>0</v>
      </c>
      <c r="AJ29" s="34">
        <f>PXIL!R29</f>
        <v>0</v>
      </c>
      <c r="AK29" s="34">
        <f>RTM_IEX!L29</f>
        <v>14.66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0.186985944354428</v>
      </c>
      <c r="AD30">
        <f t="shared" si="1"/>
        <v>22.073245526410812</v>
      </c>
      <c r="AE30">
        <f>'IDT-1'!D30</f>
        <v>0</v>
      </c>
      <c r="AF30" s="24"/>
      <c r="AG30">
        <f t="shared" si="2"/>
        <v>22.073245526410812</v>
      </c>
      <c r="AI30" s="34">
        <f>PXIL!L30</f>
        <v>0</v>
      </c>
      <c r="AJ30" s="34">
        <f>PXIL!R30</f>
        <v>0</v>
      </c>
      <c r="AK30" s="34">
        <f>RTM_IEX!L30</f>
        <v>15.33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1.93</v>
      </c>
      <c r="AB31" s="75">
        <f>-STOA!R31</f>
        <v>0</v>
      </c>
      <c r="AC31">
        <f t="shared" si="0"/>
        <v>0.12297794435442802</v>
      </c>
      <c r="AD31">
        <f t="shared" si="1"/>
        <v>14.517253526410812</v>
      </c>
      <c r="AE31">
        <f>'IDT-1'!D31</f>
        <v>0</v>
      </c>
      <c r="AF31" s="24"/>
      <c r="AG31">
        <f t="shared" si="2"/>
        <v>14.517253526410812</v>
      </c>
      <c r="AI31" s="34">
        <f>PXIL!L31</f>
        <v>0</v>
      </c>
      <c r="AJ31" s="34">
        <f>PXIL!R31</f>
        <v>0</v>
      </c>
      <c r="AK31" s="34">
        <f>RTM_IEX!L31</f>
        <v>7.71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5.0002363284019475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2.0699999999999998</v>
      </c>
      <c r="AB32" s="75">
        <f>-STOA!R32</f>
        <v>0</v>
      </c>
      <c r="AC32">
        <f t="shared" si="0"/>
        <v>0.13305798515857636</v>
      </c>
      <c r="AD32">
        <f t="shared" si="1"/>
        <v>15.70717834324337</v>
      </c>
      <c r="AE32">
        <f>'IDT-1'!D32</f>
        <v>0</v>
      </c>
      <c r="AF32" s="24"/>
      <c r="AG32">
        <f t="shared" si="2"/>
        <v>15.70717834324337</v>
      </c>
      <c r="AI32" s="34">
        <f>PXIL!L32</f>
        <v>0</v>
      </c>
      <c r="AJ32" s="34">
        <f>PXIL!R32</f>
        <v>0</v>
      </c>
      <c r="AK32" s="34">
        <f>RTM_IEX!L32</f>
        <v>8.77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5.0002363284019475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2.12</v>
      </c>
      <c r="AB33" s="75">
        <f>-STOA!R33</f>
        <v>0</v>
      </c>
      <c r="AC33">
        <f t="shared" si="0"/>
        <v>0.13272198515857636</v>
      </c>
      <c r="AD33">
        <f t="shared" si="1"/>
        <v>15.66751434324337</v>
      </c>
      <c r="AE33">
        <f>'IDT-1'!D33</f>
        <v>0</v>
      </c>
      <c r="AF33" s="24"/>
      <c r="AG33">
        <f t="shared" si="2"/>
        <v>15.66751434324337</v>
      </c>
      <c r="AI33" s="34">
        <f>PXIL!L33</f>
        <v>0</v>
      </c>
      <c r="AJ33" s="34">
        <f>PXIL!R33</f>
        <v>0</v>
      </c>
      <c r="AK33" s="34">
        <f>RTM_IEX!L33</f>
        <v>8.68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5.0002363284019475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2.2199999999999998</v>
      </c>
      <c r="AB34" s="75">
        <f>-STOA!R34</f>
        <v>0</v>
      </c>
      <c r="AC34">
        <f t="shared" si="0"/>
        <v>0.13843398515857636</v>
      </c>
      <c r="AD34">
        <f t="shared" si="1"/>
        <v>16.341802343243369</v>
      </c>
      <c r="AE34">
        <f>'IDT-1'!D34</f>
        <v>0</v>
      </c>
      <c r="AF34" s="24"/>
      <c r="AG34">
        <f t="shared" si="2"/>
        <v>16.341802343243369</v>
      </c>
      <c r="AI34" s="34">
        <f>PXIL!L34</f>
        <v>0</v>
      </c>
      <c r="AJ34" s="34">
        <f>PXIL!R34</f>
        <v>0</v>
      </c>
      <c r="AK34" s="34">
        <f>RTM_IEX!L34</f>
        <v>9.26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5.0002363284019475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2.5099999999999998</v>
      </c>
      <c r="AB35" s="75">
        <f>-STOA!R35</f>
        <v>0</v>
      </c>
      <c r="AC35">
        <f t="shared" si="0"/>
        <v>0.14246598515857634</v>
      </c>
      <c r="AD35">
        <f t="shared" si="1"/>
        <v>16.817770343243371</v>
      </c>
      <c r="AE35">
        <f>'IDT-1'!D35</f>
        <v>0</v>
      </c>
      <c r="AF35" s="24"/>
      <c r="AG35">
        <f t="shared" si="2"/>
        <v>16.817770343243371</v>
      </c>
      <c r="AI35" s="34">
        <f>PXIL!L35</f>
        <v>0</v>
      </c>
      <c r="AJ35" s="34">
        <f>PXIL!R35</f>
        <v>0</v>
      </c>
      <c r="AK35" s="34">
        <f>RTM_IEX!L35</f>
        <v>9.4499999999999993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5.0002363284019475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2.8</v>
      </c>
      <c r="AB36" s="75">
        <f>-STOA!R36</f>
        <v>0</v>
      </c>
      <c r="AC36">
        <f t="shared" si="0"/>
        <v>0.14490198515857633</v>
      </c>
      <c r="AD36">
        <f t="shared" si="1"/>
        <v>17.105334343243371</v>
      </c>
      <c r="AE36">
        <f>'IDT-1'!D36</f>
        <v>0</v>
      </c>
      <c r="AF36" s="24"/>
      <c r="AG36">
        <f t="shared" si="2"/>
        <v>17.105334343243371</v>
      </c>
      <c r="AI36" s="34">
        <f>PXIL!L36</f>
        <v>0</v>
      </c>
      <c r="AJ36" s="34">
        <f>PXIL!R36</f>
        <v>0</v>
      </c>
      <c r="AK36" s="34">
        <f>RTM_IEX!L36</f>
        <v>9.4499999999999993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5.0002363284019475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3.09</v>
      </c>
      <c r="AB37" s="75">
        <f>-STOA!R37</f>
        <v>0</v>
      </c>
      <c r="AC37">
        <f t="shared" si="0"/>
        <v>0.15380598515857635</v>
      </c>
      <c r="AD37">
        <f t="shared" si="1"/>
        <v>18.156430343243372</v>
      </c>
      <c r="AE37">
        <f>'IDT-1'!D37</f>
        <v>0</v>
      </c>
      <c r="AF37" s="24"/>
      <c r="AG37">
        <f t="shared" si="2"/>
        <v>18.156430343243372</v>
      </c>
      <c r="AI37" s="34">
        <f>PXIL!L37</f>
        <v>0</v>
      </c>
      <c r="AJ37" s="34">
        <f>PXIL!R37</f>
        <v>0</v>
      </c>
      <c r="AK37" s="34">
        <f>RTM_IEX!L37</f>
        <v>10.220000000000001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5.0002363284019475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3.2800000000000002</v>
      </c>
      <c r="AB38" s="75">
        <f>-STOA!R38</f>
        <v>0</v>
      </c>
      <c r="AC38">
        <f t="shared" si="0"/>
        <v>0.15212598515857634</v>
      </c>
      <c r="AD38">
        <f t="shared" si="1"/>
        <v>17.958110343243369</v>
      </c>
      <c r="AE38">
        <f>'IDT-1'!D38</f>
        <v>0</v>
      </c>
      <c r="AF38" s="24"/>
      <c r="AG38">
        <f t="shared" si="2"/>
        <v>17.958110343243369</v>
      </c>
      <c r="AI38" s="34">
        <f>PXIL!L38</f>
        <v>0</v>
      </c>
      <c r="AJ38" s="34">
        <f>PXIL!R38</f>
        <v>0</v>
      </c>
      <c r="AK38" s="34">
        <f>RTM_IEX!L38</f>
        <v>9.83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3.38</v>
      </c>
      <c r="AB39" s="75">
        <f>-STOA!R39</f>
        <v>0</v>
      </c>
      <c r="AC39">
        <f t="shared" si="0"/>
        <v>0.14817794435442802</v>
      </c>
      <c r="AD39">
        <f t="shared" si="1"/>
        <v>17.492053526410814</v>
      </c>
      <c r="AE39">
        <f>'IDT-1'!D39</f>
        <v>0</v>
      </c>
      <c r="AF39" s="24"/>
      <c r="AG39">
        <f t="shared" si="2"/>
        <v>17.492053526410814</v>
      </c>
      <c r="AI39" s="34">
        <f>PXIL!L39</f>
        <v>0</v>
      </c>
      <c r="AJ39" s="34">
        <f>PXIL!R39</f>
        <v>0</v>
      </c>
      <c r="AK39" s="34">
        <f>RTM_IEX!L39</f>
        <v>9.26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3.67</v>
      </c>
      <c r="AB40" s="75">
        <f>-STOA!R40</f>
        <v>0</v>
      </c>
      <c r="AC40">
        <f t="shared" si="0"/>
        <v>0.145741944354428</v>
      </c>
      <c r="AD40">
        <f t="shared" si="1"/>
        <v>17.204489526410814</v>
      </c>
      <c r="AE40">
        <f>'IDT-1'!D40</f>
        <v>0</v>
      </c>
      <c r="AF40" s="24"/>
      <c r="AG40">
        <f t="shared" si="2"/>
        <v>17.204489526410814</v>
      </c>
      <c r="AI40" s="34">
        <f>PXIL!L40</f>
        <v>0</v>
      </c>
      <c r="AJ40" s="34">
        <f>PXIL!R40</f>
        <v>0</v>
      </c>
      <c r="AK40" s="34">
        <f>RTM_IEX!L40</f>
        <v>8.68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4.05</v>
      </c>
      <c r="AB41" s="75">
        <f>-STOA!R41</f>
        <v>0</v>
      </c>
      <c r="AC41">
        <f t="shared" si="0"/>
        <v>0.143221944354428</v>
      </c>
      <c r="AD41">
        <f t="shared" si="1"/>
        <v>16.907009526410814</v>
      </c>
      <c r="AE41">
        <f>'IDT-1'!D41</f>
        <v>0</v>
      </c>
      <c r="AF41" s="24"/>
      <c r="AG41">
        <f t="shared" si="2"/>
        <v>16.907009526410814</v>
      </c>
      <c r="AI41" s="34">
        <f>PXIL!L41</f>
        <v>0</v>
      </c>
      <c r="AJ41" s="34">
        <f>PXIL!R41</f>
        <v>0</v>
      </c>
      <c r="AK41" s="34">
        <f>RTM_IEX!L41</f>
        <v>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4.1500000000000004</v>
      </c>
      <c r="AB42" s="75">
        <f>-STOA!R42</f>
        <v>0</v>
      </c>
      <c r="AC42">
        <f t="shared" si="0"/>
        <v>0.14406194435442804</v>
      </c>
      <c r="AD42">
        <f t="shared" si="1"/>
        <v>17.006169526410815</v>
      </c>
      <c r="AE42">
        <f>'IDT-1'!D42</f>
        <v>0</v>
      </c>
      <c r="AF42" s="24"/>
      <c r="AG42">
        <f t="shared" si="2"/>
        <v>17.006169526410815</v>
      </c>
      <c r="AI42" s="34">
        <f>PXIL!L42</f>
        <v>0</v>
      </c>
      <c r="AJ42" s="34">
        <f>PXIL!R42</f>
        <v>0</v>
      </c>
      <c r="AK42" s="34">
        <f>RTM_IEX!L42</f>
        <v>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4.4399999999999995</v>
      </c>
      <c r="AB43" s="75">
        <f>-STOA!R43</f>
        <v>0</v>
      </c>
      <c r="AC43">
        <f t="shared" si="0"/>
        <v>0.14086994435442801</v>
      </c>
      <c r="AD43">
        <f t="shared" si="1"/>
        <v>16.629361526410811</v>
      </c>
      <c r="AE43">
        <f>'IDT-1'!D43</f>
        <v>0</v>
      </c>
      <c r="AF43" s="24"/>
      <c r="AG43">
        <f t="shared" si="2"/>
        <v>16.629361526410811</v>
      </c>
      <c r="AI43" s="34">
        <f>PXIL!L43</f>
        <v>0</v>
      </c>
      <c r="AJ43" s="34">
        <f>PXIL!R43</f>
        <v>0</v>
      </c>
      <c r="AK43" s="34">
        <f>RTM_IEX!L43</f>
        <v>7.33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4.82</v>
      </c>
      <c r="AB44" s="75">
        <f>-STOA!R44</f>
        <v>0</v>
      </c>
      <c r="AC44">
        <f t="shared" si="0"/>
        <v>0.14078594435442804</v>
      </c>
      <c r="AD44">
        <f t="shared" si="1"/>
        <v>16.619445526410814</v>
      </c>
      <c r="AE44">
        <f>'IDT-1'!D44</f>
        <v>0</v>
      </c>
      <c r="AF44" s="24"/>
      <c r="AG44">
        <f t="shared" si="2"/>
        <v>16.619445526410814</v>
      </c>
      <c r="AI44" s="34">
        <f>PXIL!L44</f>
        <v>0</v>
      </c>
      <c r="AJ44" s="34">
        <f>PXIL!R44</f>
        <v>0</v>
      </c>
      <c r="AK44" s="34">
        <f>RTM_IEX!L44</f>
        <v>6.94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5.3</v>
      </c>
      <c r="AB45" s="75">
        <f>-STOA!R45</f>
        <v>0</v>
      </c>
      <c r="AC45">
        <f t="shared" si="0"/>
        <v>0.13272194435442802</v>
      </c>
      <c r="AD45">
        <f t="shared" si="1"/>
        <v>15.667509526410813</v>
      </c>
      <c r="AE45">
        <f>'IDT-1'!D45</f>
        <v>0</v>
      </c>
      <c r="AF45" s="24"/>
      <c r="AG45">
        <f t="shared" si="2"/>
        <v>15.667509526410813</v>
      </c>
      <c r="AI45" s="34">
        <f>PXIL!L45</f>
        <v>0</v>
      </c>
      <c r="AJ45" s="34">
        <f>PXIL!R45</f>
        <v>0</v>
      </c>
      <c r="AK45" s="34">
        <f>RTM_IEX!L45</f>
        <v>5.5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5.59</v>
      </c>
      <c r="AB46" s="75">
        <f>-STOA!R46</f>
        <v>0</v>
      </c>
      <c r="AC46">
        <f t="shared" si="0"/>
        <v>0.13028594435442803</v>
      </c>
      <c r="AD46">
        <f t="shared" si="1"/>
        <v>15.379945526410813</v>
      </c>
      <c r="AE46">
        <f>'IDT-1'!D46</f>
        <v>0</v>
      </c>
      <c r="AF46" s="24"/>
      <c r="AG46">
        <f t="shared" si="2"/>
        <v>15.379945526410813</v>
      </c>
      <c r="AI46" s="34">
        <f>PXIL!L46</f>
        <v>0</v>
      </c>
      <c r="AJ46" s="34">
        <f>PXIL!R46</f>
        <v>0</v>
      </c>
      <c r="AK46" s="34">
        <f>RTM_IEX!L46</f>
        <v>4.92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5.79</v>
      </c>
      <c r="AB47" s="75">
        <f>-STOA!R47</f>
        <v>0</v>
      </c>
      <c r="AC47">
        <f t="shared" si="0"/>
        <v>0.12465794435442802</v>
      </c>
      <c r="AD47">
        <f t="shared" si="1"/>
        <v>14.715573526410815</v>
      </c>
      <c r="AE47">
        <f>'IDT-1'!D47</f>
        <v>0</v>
      </c>
      <c r="AF47" s="24"/>
      <c r="AG47">
        <f t="shared" si="2"/>
        <v>14.715573526410815</v>
      </c>
      <c r="AI47" s="34">
        <f>PXIL!L47</f>
        <v>0</v>
      </c>
      <c r="AJ47" s="34">
        <f>PXIL!R47</f>
        <v>0</v>
      </c>
      <c r="AK47" s="34">
        <f>RTM_IEX!L47</f>
        <v>4.05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5.88</v>
      </c>
      <c r="AB48" s="75">
        <f>-STOA!R48</f>
        <v>0</v>
      </c>
      <c r="AC48">
        <f t="shared" si="0"/>
        <v>0.11734994435442803</v>
      </c>
      <c r="AD48">
        <f t="shared" si="1"/>
        <v>13.852881526410814</v>
      </c>
      <c r="AE48">
        <f>'IDT-1'!D48</f>
        <v>0</v>
      </c>
      <c r="AF48" s="24"/>
      <c r="AG48">
        <f t="shared" si="2"/>
        <v>13.852881526410814</v>
      </c>
      <c r="AI48" s="34">
        <f>PXIL!L48</f>
        <v>0</v>
      </c>
      <c r="AJ48" s="34">
        <f>PXIL!R48</f>
        <v>0</v>
      </c>
      <c r="AK48" s="34">
        <f>RTM_IEX!L48</f>
        <v>3.09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5.9799999999999995</v>
      </c>
      <c r="AB49" s="75">
        <f>-STOA!R49</f>
        <v>0</v>
      </c>
      <c r="AC49">
        <f t="shared" si="0"/>
        <v>0.116508</v>
      </c>
      <c r="AD49">
        <f t="shared" si="1"/>
        <v>13.753492000000001</v>
      </c>
      <c r="AE49">
        <f>'IDT-1'!D49</f>
        <v>0</v>
      </c>
      <c r="AF49" s="24"/>
      <c r="AG49">
        <f t="shared" si="2"/>
        <v>13.753492000000001</v>
      </c>
      <c r="AI49" s="34">
        <f>PXIL!L49</f>
        <v>0</v>
      </c>
      <c r="AJ49" s="34">
        <f>PXIL!R49</f>
        <v>0</v>
      </c>
      <c r="AK49" s="34">
        <f>RTM_IEX!L49</f>
        <v>2.89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6.3599999999999994</v>
      </c>
      <c r="AB50" s="75">
        <f>-STOA!R50</f>
        <v>0</v>
      </c>
      <c r="AC50">
        <f t="shared" si="0"/>
        <v>0.10836</v>
      </c>
      <c r="AD50">
        <f t="shared" si="1"/>
        <v>12.791639999999999</v>
      </c>
      <c r="AE50">
        <f>'IDT-1'!D50</f>
        <v>0</v>
      </c>
      <c r="AF50" s="24"/>
      <c r="AG50">
        <f t="shared" si="2"/>
        <v>12.791639999999999</v>
      </c>
      <c r="AI50" s="34">
        <f>PXIL!L50</f>
        <v>0</v>
      </c>
      <c r="AJ50" s="34">
        <f>PXIL!R50</f>
        <v>0</v>
      </c>
      <c r="AK50" s="34">
        <f>RTM_IEX!L50</f>
        <v>1.54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6.75</v>
      </c>
      <c r="AB51" s="75">
        <f>-STOA!R51</f>
        <v>0</v>
      </c>
      <c r="AC51">
        <f t="shared" si="0"/>
        <v>0.103572</v>
      </c>
      <c r="AD51">
        <f t="shared" si="1"/>
        <v>12.226428</v>
      </c>
      <c r="AE51">
        <f>'IDT-1'!D51</f>
        <v>0</v>
      </c>
      <c r="AF51" s="24"/>
      <c r="AG51">
        <f t="shared" si="2"/>
        <v>12.226428</v>
      </c>
      <c r="AI51" s="34">
        <f>PXIL!L51</f>
        <v>0</v>
      </c>
      <c r="AJ51" s="34">
        <f>PXIL!R51</f>
        <v>0</v>
      </c>
      <c r="AK51" s="34">
        <f>RTM_IEX!L51</f>
        <v>0.57999999999999996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7.2299999999999995</v>
      </c>
      <c r="AB52" s="75">
        <f>-STOA!R52</f>
        <v>0</v>
      </c>
      <c r="AC52">
        <f t="shared" si="0"/>
        <v>0.102732</v>
      </c>
      <c r="AD52">
        <f t="shared" si="1"/>
        <v>12.127268000000001</v>
      </c>
      <c r="AE52">
        <f>'IDT-1'!D52</f>
        <v>0</v>
      </c>
      <c r="AF52" s="24"/>
      <c r="AG52">
        <f t="shared" si="2"/>
        <v>12.127268000000001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7.52</v>
      </c>
      <c r="AB53" s="75">
        <f>-STOA!R53</f>
        <v>0</v>
      </c>
      <c r="AC53">
        <f t="shared" si="0"/>
        <v>0.11872185235982249</v>
      </c>
      <c r="AD53">
        <f t="shared" si="1"/>
        <v>10.801278147640177</v>
      </c>
      <c r="AE53">
        <f>'IDT-1'!D53</f>
        <v>0</v>
      </c>
      <c r="AF53" s="24"/>
      <c r="AG53">
        <f t="shared" si="2"/>
        <v>10.801278147640177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-1.6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8.1999999999999993</v>
      </c>
      <c r="AB54" s="75">
        <f>-STOA!R54</f>
        <v>0</v>
      </c>
      <c r="AC54">
        <f t="shared" si="0"/>
        <v>0.12866943122226704</v>
      </c>
      <c r="AD54">
        <f t="shared" si="1"/>
        <v>10.971330568777732</v>
      </c>
      <c r="AE54">
        <f>'IDT-1'!D54</f>
        <v>0</v>
      </c>
      <c r="AF54" s="24"/>
      <c r="AG54">
        <f t="shared" si="2"/>
        <v>10.971330568777732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-2.1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9.4499999999999993</v>
      </c>
      <c r="AB55" s="75">
        <f>-STOA!R55</f>
        <v>0</v>
      </c>
      <c r="AC55">
        <f t="shared" si="0"/>
        <v>0.12137999999999999</v>
      </c>
      <c r="AD55">
        <f t="shared" si="1"/>
        <v>14.328619999999999</v>
      </c>
      <c r="AE55">
        <f>'IDT-1'!D55</f>
        <v>0</v>
      </c>
      <c r="AF55" s="24"/>
      <c r="AG55">
        <f t="shared" si="2"/>
        <v>14.328619999999999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9.64</v>
      </c>
      <c r="AB56" s="75">
        <f>-STOA!R56</f>
        <v>0</v>
      </c>
      <c r="AC56">
        <f t="shared" si="0"/>
        <v>0.13144715772488907</v>
      </c>
      <c r="AD56">
        <f t="shared" si="1"/>
        <v>13.508552842275112</v>
      </c>
      <c r="AE56">
        <f>'IDT-1'!D56</f>
        <v>0</v>
      </c>
      <c r="AF56" s="24"/>
      <c r="AG56">
        <f t="shared" si="2"/>
        <v>13.508552842275112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10.029999999999999</v>
      </c>
      <c r="AB57" s="75">
        <f>-STOA!R57</f>
        <v>0</v>
      </c>
      <c r="AC57">
        <f t="shared" si="0"/>
        <v>0.13895873658733357</v>
      </c>
      <c r="AD57">
        <f t="shared" si="1"/>
        <v>13.391041263412665</v>
      </c>
      <c r="AE57">
        <f>'IDT-1'!D57</f>
        <v>0</v>
      </c>
      <c r="AF57" s="24"/>
      <c r="AG57">
        <f t="shared" si="2"/>
        <v>13.391041263412665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-1.5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9.84</v>
      </c>
      <c r="AB58" s="75">
        <f>-STOA!R58</f>
        <v>0</v>
      </c>
      <c r="AC58">
        <f t="shared" si="0"/>
        <v>0.14413966276724485</v>
      </c>
      <c r="AD58">
        <f t="shared" si="1"/>
        <v>12.395860337232754</v>
      </c>
      <c r="AE58">
        <f>'IDT-1'!D58</f>
        <v>0</v>
      </c>
      <c r="AF58" s="24"/>
      <c r="AG58">
        <f t="shared" si="2"/>
        <v>12.395860337232754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-2.2999999999999998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9.74</v>
      </c>
      <c r="AB59" s="75">
        <f>-STOA!R59</f>
        <v>0</v>
      </c>
      <c r="AC59">
        <f t="shared" si="0"/>
        <v>0.14075831544977813</v>
      </c>
      <c r="AD59">
        <f t="shared" si="1"/>
        <v>12.599241684550222</v>
      </c>
      <c r="AE59">
        <f>'IDT-1'!D59</f>
        <v>0</v>
      </c>
      <c r="AF59" s="24"/>
      <c r="AG59">
        <f t="shared" si="2"/>
        <v>12.599241684550222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9.16</v>
      </c>
      <c r="AB60" s="75">
        <f>-STOA!R60</f>
        <v>0</v>
      </c>
      <c r="AC60">
        <f t="shared" si="0"/>
        <v>0.13165073658733359</v>
      </c>
      <c r="AD60">
        <f t="shared" si="1"/>
        <v>12.528349263412666</v>
      </c>
      <c r="AE60">
        <f>'IDT-1'!D60</f>
        <v>0</v>
      </c>
      <c r="AF60" s="24"/>
      <c r="AG60">
        <f t="shared" si="2"/>
        <v>12.528349263412666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-1.5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8.870000000000001</v>
      </c>
      <c r="AB61" s="75">
        <f>-STOA!R61</f>
        <v>0</v>
      </c>
      <c r="AC61">
        <f t="shared" si="0"/>
        <v>0.14192147317466719</v>
      </c>
      <c r="AD61">
        <f t="shared" si="1"/>
        <v>10.728078526825334</v>
      </c>
      <c r="AE61">
        <f>'IDT-1'!D61</f>
        <v>0</v>
      </c>
      <c r="AF61" s="24"/>
      <c r="AG61">
        <f t="shared" si="2"/>
        <v>10.728078526825334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-3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8.68</v>
      </c>
      <c r="AB62" s="75">
        <f>-STOA!R62</f>
        <v>0</v>
      </c>
      <c r="AC62">
        <f t="shared" si="0"/>
        <v>0.1403254731746672</v>
      </c>
      <c r="AD62">
        <f t="shared" si="1"/>
        <v>10.539674526825333</v>
      </c>
      <c r="AE62">
        <f>'IDT-1'!D62</f>
        <v>0</v>
      </c>
      <c r="AF62" s="24"/>
      <c r="AG62">
        <f t="shared" si="2"/>
        <v>10.539674526825333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-3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8.1999999999999993</v>
      </c>
      <c r="AB63" s="75">
        <f>-STOA!R63</f>
        <v>0</v>
      </c>
      <c r="AC63">
        <f t="shared" si="0"/>
        <v>0.1362934731746672</v>
      </c>
      <c r="AD63">
        <f t="shared" si="1"/>
        <v>10.063706526825332</v>
      </c>
      <c r="AE63">
        <f>'IDT-1'!D63</f>
        <v>0</v>
      </c>
      <c r="AF63" s="24"/>
      <c r="AG63">
        <f t="shared" si="2"/>
        <v>10.063706526825332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-3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7.71</v>
      </c>
      <c r="AB64" s="75">
        <f>-STOA!R64</f>
        <v>0</v>
      </c>
      <c r="AC64">
        <f t="shared" si="0"/>
        <v>0.13217747317466721</v>
      </c>
      <c r="AD64">
        <f t="shared" si="1"/>
        <v>9.577822526825333</v>
      </c>
      <c r="AE64">
        <f>'IDT-1'!D64</f>
        <v>0</v>
      </c>
      <c r="AF64" s="24"/>
      <c r="AG64">
        <f t="shared" si="2"/>
        <v>9.577822526825333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-3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7.2299999999999995</v>
      </c>
      <c r="AB65" s="75">
        <f>-STOA!R65</f>
        <v>0</v>
      </c>
      <c r="AC65">
        <f t="shared" si="0"/>
        <v>0.11967431544977813</v>
      </c>
      <c r="AD65">
        <f t="shared" si="1"/>
        <v>10.110325684550222</v>
      </c>
      <c r="AE65">
        <f>'IDT-1'!D65</f>
        <v>0</v>
      </c>
      <c r="AF65" s="24"/>
      <c r="AG65">
        <f t="shared" si="2"/>
        <v>10.110325684550222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-2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6.75</v>
      </c>
      <c r="AB66" s="75">
        <f>-STOA!R66</f>
        <v>0</v>
      </c>
      <c r="AC66">
        <f t="shared" si="0"/>
        <v>0.10717115772488907</v>
      </c>
      <c r="AD66">
        <f t="shared" si="1"/>
        <v>10.642828842275112</v>
      </c>
      <c r="AE66">
        <f>'IDT-1'!D66</f>
        <v>0</v>
      </c>
      <c r="AF66" s="24"/>
      <c r="AG66">
        <f t="shared" si="2"/>
        <v>10.642828842275112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-1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6.56</v>
      </c>
      <c r="AB67" s="75">
        <f>-STOA!R67</f>
        <v>0</v>
      </c>
      <c r="AC67">
        <f t="shared" si="0"/>
        <v>0.10981073658733359</v>
      </c>
      <c r="AD67">
        <f t="shared" si="1"/>
        <v>9.9501892634126659</v>
      </c>
      <c r="AE67">
        <f>'IDT-1'!D67</f>
        <v>0</v>
      </c>
      <c r="AF67" s="24"/>
      <c r="AG67">
        <f t="shared" si="2"/>
        <v>9.9501892634126659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-1.5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4.9997729027569591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5.9799999999999995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9.2230092383158449E-2</v>
      </c>
      <c r="AD68">
        <f t="shared" ref="AD68:AD98" si="4">SUM(B68:AB68,AI68:AR68)-AC68</f>
        <v>10.887542810373802</v>
      </c>
      <c r="AE68">
        <f>'IDT-1'!D68</f>
        <v>0</v>
      </c>
      <c r="AF68" s="24"/>
      <c r="AG68">
        <f t="shared" ref="AG68:AG98" si="5">SUM(AD68:AF68)</f>
        <v>10.887542810373802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5.0199999999999996</v>
      </c>
      <c r="AB69" s="75">
        <f>-STOA!R69</f>
        <v>0</v>
      </c>
      <c r="AC69">
        <f t="shared" si="3"/>
        <v>8.9795999999999987E-2</v>
      </c>
      <c r="AD69">
        <f t="shared" si="4"/>
        <v>10.600204</v>
      </c>
      <c r="AE69">
        <f>'IDT-1'!D69</f>
        <v>0</v>
      </c>
      <c r="AF69" s="24"/>
      <c r="AG69">
        <f t="shared" si="5"/>
        <v>10.600204</v>
      </c>
      <c r="AI69" s="34">
        <f>PXIL!L69</f>
        <v>0</v>
      </c>
      <c r="AJ69" s="34">
        <f>PXIL!R69</f>
        <v>0</v>
      </c>
      <c r="AK69" s="34">
        <f>RTM_IEX!L69</f>
        <v>0.67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3.86</v>
      </c>
      <c r="AB70" s="75">
        <f>-STOA!R70</f>
        <v>0</v>
      </c>
      <c r="AC70">
        <f t="shared" si="3"/>
        <v>9.8699999999999982E-2</v>
      </c>
      <c r="AD70">
        <f t="shared" si="4"/>
        <v>11.651300000000001</v>
      </c>
      <c r="AE70">
        <f>'IDT-1'!D70</f>
        <v>0</v>
      </c>
      <c r="AF70" s="24"/>
      <c r="AG70">
        <f t="shared" si="5"/>
        <v>11.651300000000001</v>
      </c>
      <c r="AI70" s="34">
        <f>PXIL!L70</f>
        <v>0</v>
      </c>
      <c r="AJ70" s="34">
        <f>PXIL!R70</f>
        <v>0</v>
      </c>
      <c r="AK70" s="34">
        <f>RTM_IEX!L70</f>
        <v>2.89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3.38</v>
      </c>
      <c r="AB71" s="75">
        <f>-STOA!R71</f>
        <v>0</v>
      </c>
      <c r="AC71">
        <f t="shared" si="3"/>
        <v>0.10844399999999998</v>
      </c>
      <c r="AD71">
        <f t="shared" si="4"/>
        <v>12.801556</v>
      </c>
      <c r="AE71">
        <f>'IDT-1'!D71</f>
        <v>0</v>
      </c>
      <c r="AF71" s="24"/>
      <c r="AG71">
        <f t="shared" si="5"/>
        <v>12.801556</v>
      </c>
      <c r="AI71" s="34">
        <f>PXIL!L71</f>
        <v>0</v>
      </c>
      <c r="AJ71" s="34">
        <f>PXIL!R71</f>
        <v>0</v>
      </c>
      <c r="AK71" s="34">
        <f>RTM_IEX!L71</f>
        <v>4.53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2.8899999999999997</v>
      </c>
      <c r="AB72" s="75">
        <f>-STOA!R72</f>
        <v>0</v>
      </c>
      <c r="AC72">
        <f t="shared" si="3"/>
        <v>0.11482799999999999</v>
      </c>
      <c r="AD72">
        <f t="shared" si="4"/>
        <v>13.555172000000001</v>
      </c>
      <c r="AE72">
        <f>'IDT-1'!D72</f>
        <v>0</v>
      </c>
      <c r="AF72" s="24"/>
      <c r="AG72">
        <f t="shared" si="5"/>
        <v>13.555172000000001</v>
      </c>
      <c r="AI72" s="34">
        <f>PXIL!L72</f>
        <v>0</v>
      </c>
      <c r="AJ72" s="34">
        <f>PXIL!R72</f>
        <v>0</v>
      </c>
      <c r="AK72" s="34">
        <f>RTM_IEX!L72</f>
        <v>5.78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0.125412</v>
      </c>
      <c r="AD73">
        <f t="shared" si="4"/>
        <v>14.804587999999999</v>
      </c>
      <c r="AE73">
        <f>'IDT-1'!D73</f>
        <v>0</v>
      </c>
      <c r="AF73" s="24"/>
      <c r="AG73">
        <f t="shared" si="5"/>
        <v>14.804587999999999</v>
      </c>
      <c r="AI73" s="34">
        <f>PXIL!L73</f>
        <v>0</v>
      </c>
      <c r="AJ73" s="34">
        <f>PXIL!R73</f>
        <v>0</v>
      </c>
      <c r="AK73" s="34">
        <f>RTM_IEX!L73</f>
        <v>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0.13112399999999999</v>
      </c>
      <c r="AD74">
        <f t="shared" si="4"/>
        <v>15.478876</v>
      </c>
      <c r="AE74">
        <f>'IDT-1'!D74</f>
        <v>0</v>
      </c>
      <c r="AF74" s="24"/>
      <c r="AG74">
        <f t="shared" si="5"/>
        <v>15.478876</v>
      </c>
      <c r="AI74" s="34">
        <f>PXIL!L74</f>
        <v>0</v>
      </c>
      <c r="AJ74" s="34">
        <f>PXIL!R74</f>
        <v>0</v>
      </c>
      <c r="AK74" s="34">
        <f>RTM_IEX!L74</f>
        <v>8.68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0.13347599999999998</v>
      </c>
      <c r="AD75">
        <f t="shared" si="4"/>
        <v>15.756524000000001</v>
      </c>
      <c r="AE75">
        <f>'IDT-1'!D75</f>
        <v>0</v>
      </c>
      <c r="AF75" s="24"/>
      <c r="AG75">
        <f t="shared" si="5"/>
        <v>15.756524000000001</v>
      </c>
      <c r="AI75" s="34">
        <f>PXIL!L75</f>
        <v>0</v>
      </c>
      <c r="AJ75" s="34">
        <f>PXIL!R75</f>
        <v>0</v>
      </c>
      <c r="AK75" s="34">
        <f>RTM_IEX!L75</f>
        <v>8.9600000000000009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0.13355999999999998</v>
      </c>
      <c r="AD76">
        <f t="shared" si="4"/>
        <v>15.766440000000001</v>
      </c>
      <c r="AE76">
        <f>'IDT-1'!D76</f>
        <v>0</v>
      </c>
      <c r="AF76" s="24"/>
      <c r="AG76">
        <f t="shared" si="5"/>
        <v>15.766440000000001</v>
      </c>
      <c r="AI76" s="34">
        <f>PXIL!L76</f>
        <v>0</v>
      </c>
      <c r="AJ76" s="34">
        <f>PXIL!R76</f>
        <v>0</v>
      </c>
      <c r="AK76" s="34">
        <f>RTM_IEX!L76</f>
        <v>8.9700000000000006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0.13112399999999999</v>
      </c>
      <c r="AD77">
        <f t="shared" si="4"/>
        <v>15.478876</v>
      </c>
      <c r="AE77">
        <f>'IDT-1'!D77</f>
        <v>0</v>
      </c>
      <c r="AF77" s="24"/>
      <c r="AG77">
        <f t="shared" si="5"/>
        <v>15.478876</v>
      </c>
      <c r="AI77" s="34">
        <f>PXIL!L77</f>
        <v>0</v>
      </c>
      <c r="AJ77" s="34">
        <f>PXIL!R77</f>
        <v>0</v>
      </c>
      <c r="AK77" s="34">
        <f>RTM_IEX!L77</f>
        <v>8.68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0.12700799999999998</v>
      </c>
      <c r="AD78">
        <f t="shared" si="4"/>
        <v>14.992991999999999</v>
      </c>
      <c r="AE78">
        <f>'IDT-1'!D78</f>
        <v>0</v>
      </c>
      <c r="AF78" s="24"/>
      <c r="AG78">
        <f t="shared" si="5"/>
        <v>14.992991999999999</v>
      </c>
      <c r="AI78" s="34">
        <f>PXIL!L78</f>
        <v>0</v>
      </c>
      <c r="AJ78" s="34">
        <f>PXIL!R78</f>
        <v>0</v>
      </c>
      <c r="AK78" s="34">
        <f>RTM_IEX!L78</f>
        <v>8.19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0.12053999999999998</v>
      </c>
      <c r="AD79">
        <f t="shared" si="4"/>
        <v>14.22946</v>
      </c>
      <c r="AE79">
        <f>'IDT-1'!D79</f>
        <v>0</v>
      </c>
      <c r="AF79" s="24"/>
      <c r="AG79">
        <f t="shared" si="5"/>
        <v>14.22946</v>
      </c>
      <c r="AI79" s="34">
        <f>PXIL!L79</f>
        <v>0</v>
      </c>
      <c r="AJ79" s="34">
        <f>PXIL!R79</f>
        <v>0</v>
      </c>
      <c r="AK79" s="34">
        <f>RTM_IEX!L79</f>
        <v>7.42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0.12053999999999998</v>
      </c>
      <c r="AD80">
        <f t="shared" si="4"/>
        <v>14.22946</v>
      </c>
      <c r="AE80">
        <f>'IDT-1'!D80</f>
        <v>0</v>
      </c>
      <c r="AF80" s="24"/>
      <c r="AG80">
        <f t="shared" si="5"/>
        <v>14.22946</v>
      </c>
      <c r="AI80" s="34">
        <f>PXIL!L80</f>
        <v>0</v>
      </c>
      <c r="AJ80" s="34">
        <f>PXIL!R80</f>
        <v>0</v>
      </c>
      <c r="AK80" s="34">
        <f>RTM_IEX!L80</f>
        <v>7.42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0.11491199999999999</v>
      </c>
      <c r="AD81">
        <f t="shared" si="4"/>
        <v>13.565087999999999</v>
      </c>
      <c r="AE81">
        <f>'IDT-1'!D81</f>
        <v>0</v>
      </c>
      <c r="AF81" s="24"/>
      <c r="AG81">
        <f t="shared" si="5"/>
        <v>13.565087999999999</v>
      </c>
      <c r="AI81" s="34">
        <f>PXIL!L81</f>
        <v>0</v>
      </c>
      <c r="AJ81" s="34">
        <f>PXIL!R81</f>
        <v>0</v>
      </c>
      <c r="AK81" s="34">
        <f>RTM_IEX!L81</f>
        <v>6.75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0.11491199999999999</v>
      </c>
      <c r="AD82">
        <f t="shared" si="4"/>
        <v>13.565087999999999</v>
      </c>
      <c r="AE82">
        <f>'IDT-1'!D82</f>
        <v>0</v>
      </c>
      <c r="AF82" s="24"/>
      <c r="AG82">
        <f t="shared" si="5"/>
        <v>13.565087999999999</v>
      </c>
      <c r="AI82" s="34">
        <f>PXIL!L82</f>
        <v>0</v>
      </c>
      <c r="AJ82" s="34">
        <f>PXIL!R82</f>
        <v>0</v>
      </c>
      <c r="AK82" s="34">
        <f>RTM_IEX!L82</f>
        <v>6.75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0.11491199999999999</v>
      </c>
      <c r="AD83">
        <f t="shared" si="4"/>
        <v>13.565087999999999</v>
      </c>
      <c r="AE83">
        <f>'IDT-1'!D83</f>
        <v>0</v>
      </c>
      <c r="AF83" s="24"/>
      <c r="AG83">
        <f t="shared" si="5"/>
        <v>13.565087999999999</v>
      </c>
      <c r="AI83" s="34">
        <f>PXIL!L83</f>
        <v>0</v>
      </c>
      <c r="AJ83" s="34">
        <f>PXIL!R83</f>
        <v>0</v>
      </c>
      <c r="AK83" s="34">
        <f>RTM_IEX!L83</f>
        <v>6.75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0.11491199999999999</v>
      </c>
      <c r="AD84">
        <f t="shared" si="4"/>
        <v>13.565087999999999</v>
      </c>
      <c r="AE84">
        <f>'IDT-1'!D84</f>
        <v>0</v>
      </c>
      <c r="AF84" s="24"/>
      <c r="AG84">
        <f t="shared" si="5"/>
        <v>13.565087999999999</v>
      </c>
      <c r="AI84" s="34">
        <f>PXIL!L84</f>
        <v>0</v>
      </c>
      <c r="AJ84" s="34">
        <f>PXIL!R84</f>
        <v>0</v>
      </c>
      <c r="AK84" s="34">
        <f>RTM_IEX!L84</f>
        <v>6.75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0.11163599999999999</v>
      </c>
      <c r="AD85">
        <f t="shared" si="4"/>
        <v>13.178363999999998</v>
      </c>
      <c r="AE85">
        <f>'IDT-1'!D85</f>
        <v>0</v>
      </c>
      <c r="AF85" s="24"/>
      <c r="AG85">
        <f t="shared" si="5"/>
        <v>13.178363999999998</v>
      </c>
      <c r="AI85" s="34">
        <f>PXIL!L85</f>
        <v>0</v>
      </c>
      <c r="AJ85" s="34">
        <f>PXIL!R85</f>
        <v>0</v>
      </c>
      <c r="AK85" s="34">
        <f>RTM_IEX!L85</f>
        <v>6.36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0.11163599999999999</v>
      </c>
      <c r="AD86">
        <f t="shared" si="4"/>
        <v>13.178363999999998</v>
      </c>
      <c r="AE86">
        <f>'IDT-1'!D86</f>
        <v>0</v>
      </c>
      <c r="AF86" s="24"/>
      <c r="AG86">
        <f t="shared" si="5"/>
        <v>13.178363999999998</v>
      </c>
      <c r="AI86" s="34">
        <f>PXIL!L86</f>
        <v>0</v>
      </c>
      <c r="AJ86" s="34">
        <f>PXIL!R86</f>
        <v>0</v>
      </c>
      <c r="AK86" s="34">
        <f>RTM_IEX!L86</f>
        <v>6.36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0.10676594435442802</v>
      </c>
      <c r="AD87">
        <f t="shared" si="4"/>
        <v>12.603465526410812</v>
      </c>
      <c r="AE87">
        <f>'IDT-1'!D87</f>
        <v>0</v>
      </c>
      <c r="AF87" s="24"/>
      <c r="AG87">
        <f t="shared" si="5"/>
        <v>12.603465526410812</v>
      </c>
      <c r="AI87" s="34">
        <f>PXIL!L87</f>
        <v>0</v>
      </c>
      <c r="AJ87" s="34">
        <f>PXIL!R87</f>
        <v>0</v>
      </c>
      <c r="AK87" s="34">
        <f>RTM_IEX!L87</f>
        <v>5.78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0.10273394435442801</v>
      </c>
      <c r="AD88">
        <f t="shared" si="4"/>
        <v>12.127497526410812</v>
      </c>
      <c r="AE88">
        <f>'IDT-1'!D88</f>
        <v>0</v>
      </c>
      <c r="AF88" s="24"/>
      <c r="AG88">
        <f t="shared" si="5"/>
        <v>12.127497526410812</v>
      </c>
      <c r="AI88" s="34">
        <f>PXIL!L88</f>
        <v>0</v>
      </c>
      <c r="AJ88" s="34">
        <f>PXIL!R88</f>
        <v>0</v>
      </c>
      <c r="AK88" s="34">
        <f>RTM_IEX!L88</f>
        <v>5.3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9.8701944354428028E-2</v>
      </c>
      <c r="AD89">
        <f t="shared" si="4"/>
        <v>11.651529526410814</v>
      </c>
      <c r="AE89">
        <f>'IDT-1'!D89</f>
        <v>0</v>
      </c>
      <c r="AF89" s="24"/>
      <c r="AG89">
        <f t="shared" si="5"/>
        <v>11.651529526410814</v>
      </c>
      <c r="AI89" s="34">
        <f>PXIL!L89</f>
        <v>0</v>
      </c>
      <c r="AJ89" s="34">
        <f>PXIL!R89</f>
        <v>0</v>
      </c>
      <c r="AK89" s="34">
        <f>RTM_IEX!L89</f>
        <v>4.82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9.0637944354428013E-2</v>
      </c>
      <c r="AD90">
        <f t="shared" si="4"/>
        <v>10.699593526410812</v>
      </c>
      <c r="AE90">
        <f>'IDT-1'!D90</f>
        <v>0</v>
      </c>
      <c r="AF90" s="24"/>
      <c r="AG90">
        <f t="shared" si="5"/>
        <v>10.699593526410812</v>
      </c>
      <c r="AI90" s="34">
        <f>PXIL!L90</f>
        <v>0</v>
      </c>
      <c r="AJ90" s="34">
        <f>PXIL!R90</f>
        <v>0</v>
      </c>
      <c r="AK90" s="34">
        <f>RTM_IEX!L90</f>
        <v>3.86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8.4925944354428018E-2</v>
      </c>
      <c r="AD91">
        <f t="shared" si="4"/>
        <v>10.025305526410813</v>
      </c>
      <c r="AE91">
        <f>'IDT-1'!D91</f>
        <v>0</v>
      </c>
      <c r="AF91" s="24"/>
      <c r="AG91">
        <f t="shared" si="5"/>
        <v>10.025305526410813</v>
      </c>
      <c r="AI91" s="34">
        <f>PXIL!L91</f>
        <v>0</v>
      </c>
      <c r="AJ91" s="34">
        <f>PXIL!R91</f>
        <v>0</v>
      </c>
      <c r="AK91" s="34">
        <f>RTM_IEX!L91</f>
        <v>3.18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7.8457944354428016E-2</v>
      </c>
      <c r="AD92">
        <f t="shared" si="4"/>
        <v>9.2617735264108134</v>
      </c>
      <c r="AE92">
        <f>'IDT-1'!D92</f>
        <v>0</v>
      </c>
      <c r="AF92" s="24"/>
      <c r="AG92">
        <f t="shared" si="5"/>
        <v>9.2617735264108134</v>
      </c>
      <c r="AI92" s="34">
        <f>PXIL!L92</f>
        <v>0</v>
      </c>
      <c r="AJ92" s="34">
        <f>PXIL!R92</f>
        <v>0</v>
      </c>
      <c r="AK92" s="34">
        <f>RTM_IEX!L92</f>
        <v>2.41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7.4425944354428009E-2</v>
      </c>
      <c r="AD93">
        <f t="shared" si="4"/>
        <v>8.7858055264108135</v>
      </c>
      <c r="AE93">
        <f>'IDT-1'!D93</f>
        <v>0</v>
      </c>
      <c r="AF93" s="24"/>
      <c r="AG93">
        <f t="shared" si="5"/>
        <v>8.7858055264108135</v>
      </c>
      <c r="AI93" s="34">
        <f>PXIL!L93</f>
        <v>0</v>
      </c>
      <c r="AJ93" s="34">
        <f>PXIL!R93</f>
        <v>0</v>
      </c>
      <c r="AK93" s="34">
        <f>RTM_IEX!L93</f>
        <v>1.93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6.627794435442802E-2</v>
      </c>
      <c r="AD94">
        <f t="shared" si="4"/>
        <v>7.8239535264108131</v>
      </c>
      <c r="AE94">
        <f>'IDT-1'!D94</f>
        <v>0</v>
      </c>
      <c r="AF94" s="24"/>
      <c r="AG94">
        <f t="shared" si="5"/>
        <v>7.8239535264108131</v>
      </c>
      <c r="AI94" s="34">
        <f>PXIL!L94</f>
        <v>0</v>
      </c>
      <c r="AJ94" s="34">
        <f>PXIL!R94</f>
        <v>0</v>
      </c>
      <c r="AK94" s="34">
        <f>RTM_IEX!L94</f>
        <v>0.96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6.627794435442802E-2</v>
      </c>
      <c r="AD95">
        <f t="shared" si="4"/>
        <v>7.8239535264108131</v>
      </c>
      <c r="AE95">
        <f>'IDT-1'!D95</f>
        <v>0</v>
      </c>
      <c r="AF95" s="24"/>
      <c r="AG95">
        <f t="shared" si="5"/>
        <v>7.8239535264108131</v>
      </c>
      <c r="AI95" s="34">
        <f>PXIL!L95</f>
        <v>0</v>
      </c>
      <c r="AJ95" s="34">
        <f>PXIL!R95</f>
        <v>0</v>
      </c>
      <c r="AK95" s="34">
        <f>RTM_IEX!L95</f>
        <v>0.96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5.8213944354428018E-2</v>
      </c>
      <c r="AD96">
        <f t="shared" si="4"/>
        <v>6.8720175264108132</v>
      </c>
      <c r="AE96">
        <f>'IDT-1'!D96</f>
        <v>0</v>
      </c>
      <c r="AF96" s="24"/>
      <c r="AG96">
        <f t="shared" si="5"/>
        <v>6.8720175264108132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5.8213944354428018E-2</v>
      </c>
      <c r="AD97">
        <f t="shared" si="4"/>
        <v>6.8720175264108132</v>
      </c>
      <c r="AE97">
        <f>'IDT-1'!D97</f>
        <v>0</v>
      </c>
      <c r="AF97" s="24"/>
      <c r="AG97">
        <f t="shared" si="5"/>
        <v>6.8720175264108132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5.8213944354428018E-2</v>
      </c>
      <c r="AD98">
        <f t="shared" si="4"/>
        <v>6.8720175264108132</v>
      </c>
      <c r="AE98">
        <f>'IDT-1'!D98</f>
        <v>0</v>
      </c>
      <c r="AF98" s="24"/>
      <c r="AG98">
        <f t="shared" si="5"/>
        <v>6.8720175264108132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0.12000330805264947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8.6585000000000051E-2</v>
      </c>
      <c r="AB99" s="75">
        <f t="shared" si="6"/>
        <v>0</v>
      </c>
      <c r="AC99">
        <f t="shared" si="6"/>
        <v>2.6380111752985691E-3</v>
      </c>
      <c r="AD99">
        <f t="shared" si="6"/>
        <v>0.28992029687735094</v>
      </c>
      <c r="AE99">
        <f t="shared" ref="AE99:AR99" si="7">SUM(AE3:AE98)/4000</f>
        <v>0</v>
      </c>
      <c r="AG99">
        <f t="shared" si="7"/>
        <v>0.28992029687735094</v>
      </c>
      <c r="AI99">
        <f t="shared" si="7"/>
        <v>0</v>
      </c>
      <c r="AJ99">
        <f t="shared" si="7"/>
        <v>0</v>
      </c>
      <c r="AK99">
        <f t="shared" si="7"/>
        <v>9.6670000000000006E-2</v>
      </c>
      <c r="AL99">
        <f t="shared" si="7"/>
        <v>-1.0699999999999999E-2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45257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19.279544000000001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0.39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0.1652241696</v>
      </c>
      <c r="AD3">
        <f>SUM(B3:AB3,AI3:AR3)-AC3</f>
        <v>19.504319830400004</v>
      </c>
      <c r="AE3">
        <v>0</v>
      </c>
      <c r="AF3" s="24"/>
      <c r="AG3">
        <f>SUM(AD3:AF3)</f>
        <v>19.504319830400004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18.359318999999999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0.15421827959999998</v>
      </c>
      <c r="AD4">
        <f t="shared" ref="AD4:AD67" si="1">SUM(B4:AB4,AI4:AR4)-AC4</f>
        <v>18.205100720400001</v>
      </c>
      <c r="AE4">
        <v>0</v>
      </c>
      <c r="AF4" s="24"/>
      <c r="AG4">
        <f t="shared" ref="AG4:AG67" si="2">SUM(AD4:AF4)</f>
        <v>18.205100720400001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19.281969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0.67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0.16759653960000001</v>
      </c>
      <c r="AD5">
        <f t="shared" si="1"/>
        <v>19.7843724604</v>
      </c>
      <c r="AE5">
        <v>0</v>
      </c>
      <c r="AF5" s="24"/>
      <c r="AG5">
        <f t="shared" si="2"/>
        <v>19.7843724604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17.65944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0.14833929599999998</v>
      </c>
      <c r="AD6">
        <f t="shared" si="1"/>
        <v>17.511100704</v>
      </c>
      <c r="AE6">
        <v>0</v>
      </c>
      <c r="AF6" s="24"/>
      <c r="AG6">
        <f t="shared" si="2"/>
        <v>17.511100704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14.587032000000001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0.1225310688</v>
      </c>
      <c r="AD7">
        <f t="shared" si="1"/>
        <v>14.4645009312</v>
      </c>
      <c r="AE7">
        <v>0</v>
      </c>
      <c r="AF7" s="24"/>
      <c r="AG7">
        <f t="shared" si="2"/>
        <v>14.4645009312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11.275414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9.4713477599999985E-2</v>
      </c>
      <c r="AD8">
        <f t="shared" si="1"/>
        <v>11.1807005224</v>
      </c>
      <c r="AE8">
        <v>0</v>
      </c>
      <c r="AF8" s="24"/>
      <c r="AG8">
        <f t="shared" si="2"/>
        <v>11.1807005224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12.725293000000001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0.1068924612</v>
      </c>
      <c r="AD9">
        <f t="shared" si="1"/>
        <v>12.618400538800001</v>
      </c>
      <c r="AE9">
        <v>0</v>
      </c>
      <c r="AF9" s="24"/>
      <c r="AG9">
        <f t="shared" si="2"/>
        <v>12.618400538800001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11.423256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9.59553504E-2</v>
      </c>
      <c r="AD10">
        <f t="shared" si="1"/>
        <v>11.3273006496</v>
      </c>
      <c r="AE10">
        <v>0</v>
      </c>
      <c r="AF10" s="24"/>
      <c r="AG10">
        <f t="shared" si="2"/>
        <v>11.3273006496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11.560810999999999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9.7110812399999982E-2</v>
      </c>
      <c r="AD11">
        <f t="shared" si="1"/>
        <v>11.463700187599999</v>
      </c>
      <c r="AE11">
        <v>0</v>
      </c>
      <c r="AF11" s="24"/>
      <c r="AG11">
        <f t="shared" si="2"/>
        <v>11.463700187599999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11.175675999999999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9.3875678399999982E-2</v>
      </c>
      <c r="AD12">
        <f t="shared" si="1"/>
        <v>11.081800321599999</v>
      </c>
      <c r="AE12">
        <v>0</v>
      </c>
      <c r="AF12" s="24"/>
      <c r="AG12">
        <f t="shared" si="2"/>
        <v>11.081800321599999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10.651876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8.9475758399999994E-2</v>
      </c>
      <c r="AD13">
        <f t="shared" si="1"/>
        <v>10.562400241599999</v>
      </c>
      <c r="AE13">
        <v>0</v>
      </c>
      <c r="AF13" s="24"/>
      <c r="AG13">
        <f t="shared" si="2"/>
        <v>10.562400241599999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14.836326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0.12462513839999999</v>
      </c>
      <c r="AD14">
        <f t="shared" si="1"/>
        <v>14.711700861599999</v>
      </c>
      <c r="AE14">
        <v>0</v>
      </c>
      <c r="AF14" s="24"/>
      <c r="AG14">
        <f t="shared" si="2"/>
        <v>14.711700861599999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14.079165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0.11826498599999999</v>
      </c>
      <c r="AD15">
        <f t="shared" si="1"/>
        <v>13.960900014</v>
      </c>
      <c r="AE15">
        <v>0</v>
      </c>
      <c r="AF15" s="24"/>
      <c r="AG15">
        <f t="shared" si="2"/>
        <v>13.960900014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13.920633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0.1169333172</v>
      </c>
      <c r="AD16">
        <f t="shared" si="1"/>
        <v>13.803699682800001</v>
      </c>
      <c r="AE16">
        <v>0</v>
      </c>
      <c r="AF16" s="24"/>
      <c r="AG16">
        <f t="shared" si="2"/>
        <v>13.803699682800001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13.96067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0.117269628</v>
      </c>
      <c r="AD17">
        <f t="shared" si="1"/>
        <v>13.843400372</v>
      </c>
      <c r="AE17">
        <v>0</v>
      </c>
      <c r="AF17" s="24"/>
      <c r="AG17">
        <f t="shared" si="2"/>
        <v>13.843400372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13.900363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0.1167630492</v>
      </c>
      <c r="AD18">
        <f t="shared" si="1"/>
        <v>13.783599950800001</v>
      </c>
      <c r="AE18">
        <v>0</v>
      </c>
      <c r="AF18" s="24"/>
      <c r="AG18">
        <f t="shared" si="2"/>
        <v>13.783599950800001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14.420432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0.12113162879999999</v>
      </c>
      <c r="AD19">
        <f t="shared" si="1"/>
        <v>14.299300371199999</v>
      </c>
      <c r="AE19">
        <v>0</v>
      </c>
      <c r="AF19" s="24"/>
      <c r="AG19">
        <f t="shared" si="2"/>
        <v>14.299300371199999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19.281969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0.19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0.1635645396</v>
      </c>
      <c r="AD20">
        <f t="shared" si="1"/>
        <v>19.308404460400002</v>
      </c>
      <c r="AE20">
        <v>0</v>
      </c>
      <c r="AF20" s="24"/>
      <c r="AG20">
        <f t="shared" si="2"/>
        <v>19.308404460400002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18.806172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0.15797184479999998</v>
      </c>
      <c r="AD21">
        <f t="shared" si="1"/>
        <v>18.648200155200001</v>
      </c>
      <c r="AE21">
        <v>0</v>
      </c>
      <c r="AF21" s="24"/>
      <c r="AG21">
        <f t="shared" si="2"/>
        <v>18.648200155200001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19.281969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0.67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0.16759653960000001</v>
      </c>
      <c r="AD22">
        <f t="shared" si="1"/>
        <v>19.7843724604</v>
      </c>
      <c r="AE22">
        <v>0</v>
      </c>
      <c r="AF22" s="24"/>
      <c r="AG22">
        <f t="shared" si="2"/>
        <v>19.7843724604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19.281969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0.20161653959999998</v>
      </c>
      <c r="AD23">
        <f t="shared" si="1"/>
        <v>23.800352460399999</v>
      </c>
      <c r="AE23">
        <v>0</v>
      </c>
      <c r="AF23" s="24"/>
      <c r="AG23">
        <f t="shared" si="2"/>
        <v>23.800352460399999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19.281969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4.72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0.20161653959999998</v>
      </c>
      <c r="AD24">
        <f t="shared" si="1"/>
        <v>23.800352460399999</v>
      </c>
      <c r="AE24">
        <v>0</v>
      </c>
      <c r="AF24" s="24"/>
      <c r="AG24">
        <f t="shared" si="2"/>
        <v>23.800352460399999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19.281969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4.72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0.20161653959999998</v>
      </c>
      <c r="AD25">
        <f t="shared" si="1"/>
        <v>23.800352460399999</v>
      </c>
      <c r="AE25">
        <v>0</v>
      </c>
      <c r="AF25" s="24"/>
      <c r="AG25">
        <f t="shared" si="2"/>
        <v>23.800352460399999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19.281969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4.72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0.20161653959999998</v>
      </c>
      <c r="AD26">
        <f t="shared" si="1"/>
        <v>23.800352460399999</v>
      </c>
      <c r="AE26">
        <v>0</v>
      </c>
      <c r="AF26" s="24"/>
      <c r="AG26">
        <f t="shared" si="2"/>
        <v>23.800352460399999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19.281969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3.28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0.18952053960000001</v>
      </c>
      <c r="AD27">
        <f t="shared" si="1"/>
        <v>22.372448460400001</v>
      </c>
      <c r="AE27">
        <v>0</v>
      </c>
      <c r="AF27" s="24"/>
      <c r="AG27">
        <f t="shared" si="2"/>
        <v>22.372448460400001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19.281969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0.20161653959999998</v>
      </c>
      <c r="AD28">
        <f t="shared" si="1"/>
        <v>23.800352460399999</v>
      </c>
      <c r="AE28">
        <v>0</v>
      </c>
      <c r="AF28" s="24"/>
      <c r="AG28">
        <f t="shared" si="2"/>
        <v>23.800352460399999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19.281969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0.20161653959999998</v>
      </c>
      <c r="AD29">
        <f t="shared" si="1"/>
        <v>23.800352460399999</v>
      </c>
      <c r="AE29">
        <v>0</v>
      </c>
      <c r="AF29" s="24"/>
      <c r="AG29">
        <f t="shared" si="2"/>
        <v>23.800352460399999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19.281969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4.72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0.20161653959999998</v>
      </c>
      <c r="AD30">
        <f t="shared" si="1"/>
        <v>23.800352460399999</v>
      </c>
      <c r="AE30">
        <v>0</v>
      </c>
      <c r="AF30" s="24"/>
      <c r="AG30">
        <f t="shared" si="2"/>
        <v>23.800352460399999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19.281969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4.72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0.20161653959999998</v>
      </c>
      <c r="AD31">
        <f t="shared" si="1"/>
        <v>23.800352460399999</v>
      </c>
      <c r="AE31">
        <v>0</v>
      </c>
      <c r="AF31" s="24"/>
      <c r="AG31">
        <f t="shared" si="2"/>
        <v>23.800352460399999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19.281969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3.57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0.1919565396</v>
      </c>
      <c r="AD32">
        <f t="shared" si="1"/>
        <v>22.660012460400001</v>
      </c>
      <c r="AE32">
        <v>0</v>
      </c>
      <c r="AF32" s="24"/>
      <c r="AG32">
        <f t="shared" si="2"/>
        <v>22.660012460400001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19.281969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1.74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0.17658453959999998</v>
      </c>
      <c r="AD33">
        <f t="shared" si="1"/>
        <v>20.845384460399998</v>
      </c>
      <c r="AE33">
        <v>0</v>
      </c>
      <c r="AF33" s="24"/>
      <c r="AG33">
        <f t="shared" si="2"/>
        <v>20.845384460399998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19.281969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0.39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0.16524453959999999</v>
      </c>
      <c r="AD34">
        <f t="shared" si="1"/>
        <v>19.506724460400001</v>
      </c>
      <c r="AE34">
        <v>0</v>
      </c>
      <c r="AF34" s="24"/>
      <c r="AG34">
        <f t="shared" si="2"/>
        <v>19.506724460400001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19.281969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3.09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0.1879245396</v>
      </c>
      <c r="AD35">
        <f t="shared" si="1"/>
        <v>22.184044460399999</v>
      </c>
      <c r="AE35">
        <v>0</v>
      </c>
      <c r="AF35" s="24"/>
      <c r="AG35">
        <f t="shared" si="2"/>
        <v>22.184044460399999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19.281969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4.72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0.20161653959999998</v>
      </c>
      <c r="AD36">
        <f t="shared" si="1"/>
        <v>23.800352460399999</v>
      </c>
      <c r="AE36">
        <v>0</v>
      </c>
      <c r="AF36" s="24"/>
      <c r="AG36">
        <f t="shared" si="2"/>
        <v>23.800352460399999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19.281969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0.20161653959999998</v>
      </c>
      <c r="AD37">
        <f t="shared" si="1"/>
        <v>23.800352460399999</v>
      </c>
      <c r="AE37">
        <v>0</v>
      </c>
      <c r="AF37" s="24"/>
      <c r="AG37">
        <f t="shared" si="2"/>
        <v>23.800352460399999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19.281969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2.5099999999999998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0.18305253960000001</v>
      </c>
      <c r="AD38">
        <f t="shared" si="1"/>
        <v>21.608916460400003</v>
      </c>
      <c r="AE38">
        <v>0</v>
      </c>
      <c r="AF38" s="24"/>
      <c r="AG38">
        <f t="shared" si="2"/>
        <v>21.608916460400003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19.281969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3.57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0.1919565396</v>
      </c>
      <c r="AD39">
        <f t="shared" si="1"/>
        <v>22.660012460400001</v>
      </c>
      <c r="AE39">
        <v>0</v>
      </c>
      <c r="AF39" s="24"/>
      <c r="AG39">
        <f t="shared" si="2"/>
        <v>22.660012460400001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19.281969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4.72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0.20161653959999998</v>
      </c>
      <c r="AD40">
        <f t="shared" si="1"/>
        <v>23.800352460399999</v>
      </c>
      <c r="AE40">
        <v>0</v>
      </c>
      <c r="AF40" s="24"/>
      <c r="AG40">
        <f t="shared" si="2"/>
        <v>23.800352460399999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19.281969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4.72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0.20161653959999998</v>
      </c>
      <c r="AD41">
        <f t="shared" si="1"/>
        <v>23.800352460399999</v>
      </c>
      <c r="AE41">
        <v>0</v>
      </c>
      <c r="AF41" s="24"/>
      <c r="AG41">
        <f t="shared" si="2"/>
        <v>23.800352460399999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17.433945999999999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0.14644514639999998</v>
      </c>
      <c r="AD42">
        <f t="shared" si="1"/>
        <v>17.287500853599997</v>
      </c>
      <c r="AE42">
        <v>0</v>
      </c>
      <c r="AF42" s="24"/>
      <c r="AG42">
        <f t="shared" si="2"/>
        <v>17.287500853599997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18.965510999999999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0.1593102924</v>
      </c>
      <c r="AD43">
        <f t="shared" si="1"/>
        <v>18.806200707599999</v>
      </c>
      <c r="AE43">
        <v>0</v>
      </c>
      <c r="AF43" s="24"/>
      <c r="AG43">
        <f t="shared" si="2"/>
        <v>18.806200707599999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18.237293999999999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0.15319326959999999</v>
      </c>
      <c r="AD44">
        <f t="shared" si="1"/>
        <v>18.084100730399999</v>
      </c>
      <c r="AE44">
        <v>0</v>
      </c>
      <c r="AF44" s="24"/>
      <c r="AG44">
        <f t="shared" si="2"/>
        <v>18.084100730399999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16.858713000000002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0.14161318920000002</v>
      </c>
      <c r="AD45">
        <f t="shared" si="1"/>
        <v>16.717099810800001</v>
      </c>
      <c r="AE45">
        <v>0</v>
      </c>
      <c r="AF45" s="24"/>
      <c r="AG45">
        <f t="shared" si="2"/>
        <v>16.717099810800001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17.638766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0.1481656344</v>
      </c>
      <c r="AD46">
        <f t="shared" si="1"/>
        <v>17.490600365599999</v>
      </c>
      <c r="AE46">
        <v>0</v>
      </c>
      <c r="AF46" s="24"/>
      <c r="AG46">
        <f t="shared" si="2"/>
        <v>17.490600365599999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17.214704000000001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0.14460351360000001</v>
      </c>
      <c r="AD47">
        <f t="shared" si="1"/>
        <v>17.070100486400001</v>
      </c>
      <c r="AE47">
        <v>0</v>
      </c>
      <c r="AF47" s="24"/>
      <c r="AG47">
        <f t="shared" si="2"/>
        <v>17.070100486400001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16.926786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0.14218500239999998</v>
      </c>
      <c r="AD48">
        <f t="shared" si="1"/>
        <v>16.784600997599998</v>
      </c>
      <c r="AE48">
        <v>0</v>
      </c>
      <c r="AF48" s="24"/>
      <c r="AG48">
        <f t="shared" si="2"/>
        <v>16.784600997599998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18.238907000000001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0.15320681880000001</v>
      </c>
      <c r="AD49">
        <f t="shared" si="1"/>
        <v>18.0857001812</v>
      </c>
      <c r="AE49">
        <v>0</v>
      </c>
      <c r="AF49" s="24"/>
      <c r="AG49">
        <f t="shared" si="2"/>
        <v>18.0857001812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19.104579000000001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0.16047846360000001</v>
      </c>
      <c r="AD50">
        <f t="shared" si="1"/>
        <v>18.944100536400001</v>
      </c>
      <c r="AE50">
        <v>0</v>
      </c>
      <c r="AF50" s="24"/>
      <c r="AG50">
        <f t="shared" si="2"/>
        <v>18.944100536400001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19.281969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1.93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0.17818053959999999</v>
      </c>
      <c r="AD51">
        <f t="shared" si="1"/>
        <v>21.0337884604</v>
      </c>
      <c r="AE51">
        <v>0</v>
      </c>
      <c r="AF51" s="24"/>
      <c r="AG51">
        <f t="shared" si="2"/>
        <v>21.0337884604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19.281969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1.83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0.17734053960000001</v>
      </c>
      <c r="AD52">
        <f t="shared" si="1"/>
        <v>20.934628460400003</v>
      </c>
      <c r="AE52">
        <v>0</v>
      </c>
      <c r="AF52" s="24"/>
      <c r="AG52">
        <f t="shared" si="2"/>
        <v>20.934628460400003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19.281969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0.28999999999999998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0.16440453959999998</v>
      </c>
      <c r="AD53">
        <f t="shared" si="1"/>
        <v>19.4075644604</v>
      </c>
      <c r="AE53">
        <v>0</v>
      </c>
      <c r="AF53" s="24"/>
      <c r="AG53">
        <f t="shared" si="2"/>
        <v>19.4075644604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19.281969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4.72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0.20161653959999998</v>
      </c>
      <c r="AD54">
        <f t="shared" si="1"/>
        <v>23.800352460399999</v>
      </c>
      <c r="AE54">
        <v>0</v>
      </c>
      <c r="AF54" s="24"/>
      <c r="AG54">
        <f t="shared" si="2"/>
        <v>23.800352460399999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19.281969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4.72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0.20161653959999998</v>
      </c>
      <c r="AD55">
        <f t="shared" si="1"/>
        <v>23.800352460399999</v>
      </c>
      <c r="AE55">
        <v>0</v>
      </c>
      <c r="AF55" s="24"/>
      <c r="AG55">
        <f t="shared" si="2"/>
        <v>23.800352460399999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19.281969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1.64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0.1757445396</v>
      </c>
      <c r="AD56">
        <f t="shared" si="1"/>
        <v>20.746224460400001</v>
      </c>
      <c r="AE56">
        <v>0</v>
      </c>
      <c r="AF56" s="24"/>
      <c r="AG56">
        <f t="shared" si="2"/>
        <v>20.746224460400001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19.281969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4.72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0.20161653959999998</v>
      </c>
      <c r="AD57">
        <f t="shared" si="1"/>
        <v>23.800352460399999</v>
      </c>
      <c r="AE57">
        <v>0</v>
      </c>
      <c r="AF57" s="24"/>
      <c r="AG57">
        <f t="shared" si="2"/>
        <v>23.800352460399999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19.281969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2.6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0.18380853960000001</v>
      </c>
      <c r="AD58">
        <f t="shared" si="1"/>
        <v>21.6981604604</v>
      </c>
      <c r="AE58">
        <v>0</v>
      </c>
      <c r="AF58" s="24"/>
      <c r="AG58">
        <f t="shared" si="2"/>
        <v>21.6981604604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19.281969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0.67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0.16759653960000001</v>
      </c>
      <c r="AD59">
        <f t="shared" si="1"/>
        <v>19.7843724604</v>
      </c>
      <c r="AE59">
        <v>0</v>
      </c>
      <c r="AF59" s="24"/>
      <c r="AG59">
        <f t="shared" si="2"/>
        <v>19.7843724604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19.281969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4.72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0.20161653959999998</v>
      </c>
      <c r="AD60">
        <f t="shared" si="1"/>
        <v>23.800352460399999</v>
      </c>
      <c r="AE60">
        <v>0</v>
      </c>
      <c r="AF60" s="24"/>
      <c r="AG60">
        <f t="shared" si="2"/>
        <v>23.800352460399999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19.281969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2.31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0.18137253959999997</v>
      </c>
      <c r="AD61">
        <f t="shared" si="1"/>
        <v>21.410596460399997</v>
      </c>
      <c r="AE61">
        <v>0</v>
      </c>
      <c r="AF61" s="24"/>
      <c r="AG61">
        <f t="shared" si="2"/>
        <v>21.410596460399997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19.281969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4.72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0.20161653959999998</v>
      </c>
      <c r="AD62">
        <f t="shared" si="1"/>
        <v>23.800352460399999</v>
      </c>
      <c r="AE62">
        <v>0</v>
      </c>
      <c r="AF62" s="24"/>
      <c r="AG62">
        <f t="shared" si="2"/>
        <v>23.800352460399999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19.281969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4.72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0.20161653959999998</v>
      </c>
      <c r="AD63">
        <f t="shared" si="1"/>
        <v>23.800352460399999</v>
      </c>
      <c r="AE63">
        <v>0</v>
      </c>
      <c r="AF63" s="24"/>
      <c r="AG63">
        <f t="shared" si="2"/>
        <v>23.800352460399999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19.281969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0.20161653959999998</v>
      </c>
      <c r="AD64">
        <f t="shared" si="1"/>
        <v>23.800352460399999</v>
      </c>
      <c r="AE64">
        <v>0</v>
      </c>
      <c r="AF64" s="24"/>
      <c r="AG64">
        <f t="shared" si="2"/>
        <v>23.800352460399999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19.281969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0.20161653959999998</v>
      </c>
      <c r="AD65">
        <f t="shared" si="1"/>
        <v>23.800352460399999</v>
      </c>
      <c r="AE65">
        <v>0</v>
      </c>
      <c r="AF65" s="24"/>
      <c r="AG65">
        <f t="shared" si="2"/>
        <v>23.800352460399999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19.281969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0.1951485396</v>
      </c>
      <c r="AD66">
        <f t="shared" si="1"/>
        <v>23.036820460399998</v>
      </c>
      <c r="AE66">
        <v>0</v>
      </c>
      <c r="AF66" s="24"/>
      <c r="AG66">
        <f t="shared" si="2"/>
        <v>23.036820460399998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3.95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19.281969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0.20161653959999998</v>
      </c>
      <c r="AD67">
        <f t="shared" si="1"/>
        <v>23.800352460399999</v>
      </c>
      <c r="AE67">
        <v>0</v>
      </c>
      <c r="AF67" s="24"/>
      <c r="AG67">
        <f t="shared" si="2"/>
        <v>23.800352460399999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4.72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19.281969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0.20161653959999998</v>
      </c>
      <c r="AD68">
        <f t="shared" ref="AD68:AD98" si="4">SUM(B68:AB68,AI68:AR68)-AC68</f>
        <v>23.800352460399999</v>
      </c>
      <c r="AE68">
        <v>0</v>
      </c>
      <c r="AF68" s="24"/>
      <c r="AG68">
        <f t="shared" ref="AG68:AG98" si="5">SUM(AD68:AF68)</f>
        <v>23.800352460399999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4.72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19.281969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1.1599999999999999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0.20203653959999998</v>
      </c>
      <c r="AD69">
        <f t="shared" si="4"/>
        <v>23.849932460399998</v>
      </c>
      <c r="AE69">
        <v>0</v>
      </c>
      <c r="AF69" s="24"/>
      <c r="AG69">
        <f t="shared" si="5"/>
        <v>23.849932460399998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3.51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19.281969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1.35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0.18616053960000001</v>
      </c>
      <c r="AD70">
        <f t="shared" si="4"/>
        <v>21.975808460400003</v>
      </c>
      <c r="AE70">
        <v>0</v>
      </c>
      <c r="AF70" s="24"/>
      <c r="AG70">
        <f t="shared" si="5"/>
        <v>21.975808460400003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1.53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19.281969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3.47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0.20195253959999998</v>
      </c>
      <c r="AD71">
        <f t="shared" si="4"/>
        <v>23.840016460400001</v>
      </c>
      <c r="AE71">
        <v>0</v>
      </c>
      <c r="AF71" s="24"/>
      <c r="AG71">
        <f t="shared" si="5"/>
        <v>23.840016460400001</v>
      </c>
      <c r="AI71" s="34">
        <f>PXIL!M71</f>
        <v>0</v>
      </c>
      <c r="AJ71" s="34">
        <f>PXIL!S71</f>
        <v>0</v>
      </c>
      <c r="AK71" s="34">
        <f>RTM_IEX!M71</f>
        <v>0.1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1.19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19.281969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4.7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0.20144853959999998</v>
      </c>
      <c r="AD72">
        <f t="shared" si="4"/>
        <v>23.780520460399998</v>
      </c>
      <c r="AE72">
        <v>0</v>
      </c>
      <c r="AF72" s="24"/>
      <c r="AG72">
        <f t="shared" si="5"/>
        <v>23.780520460399998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19.281969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3.13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0.20203653959999998</v>
      </c>
      <c r="AD73">
        <f t="shared" si="4"/>
        <v>23.849932460399998</v>
      </c>
      <c r="AE73">
        <v>0</v>
      </c>
      <c r="AF73" s="24"/>
      <c r="AG73">
        <f t="shared" si="5"/>
        <v>23.849932460399998</v>
      </c>
      <c r="AI73" s="34">
        <f>PXIL!M73</f>
        <v>0</v>
      </c>
      <c r="AJ73" s="34">
        <f>PXIL!S73</f>
        <v>0</v>
      </c>
      <c r="AK73" s="34">
        <f>RTM_IEX!M73</f>
        <v>1.64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19.281969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1.08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0.19372053960000002</v>
      </c>
      <c r="AD74">
        <f t="shared" si="4"/>
        <v>22.8682484604</v>
      </c>
      <c r="AE74">
        <v>0</v>
      </c>
      <c r="AF74" s="24"/>
      <c r="AG74">
        <f t="shared" si="5"/>
        <v>22.8682484604</v>
      </c>
      <c r="AI74" s="34">
        <f>PXIL!M74</f>
        <v>0</v>
      </c>
      <c r="AJ74" s="34">
        <f>PXIL!S74</f>
        <v>0</v>
      </c>
      <c r="AK74" s="34">
        <f>RTM_IEX!M74</f>
        <v>2.7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19.281969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4.12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0.20144853959999998</v>
      </c>
      <c r="AD75">
        <f t="shared" si="4"/>
        <v>23.780520460399998</v>
      </c>
      <c r="AE75">
        <v>0</v>
      </c>
      <c r="AF75" s="24"/>
      <c r="AG75">
        <f t="shared" si="5"/>
        <v>23.780520460399998</v>
      </c>
      <c r="AI75" s="34">
        <f>PXIL!M75</f>
        <v>0</v>
      </c>
      <c r="AJ75" s="34">
        <f>PXIL!S75</f>
        <v>0</v>
      </c>
      <c r="AK75" s="34">
        <f>RTM_IEX!M75</f>
        <v>0.57999999999999996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19.281969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2.5099999999999998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0.18305253960000001</v>
      </c>
      <c r="AD76">
        <f t="shared" si="4"/>
        <v>21.608916460400003</v>
      </c>
      <c r="AE76">
        <v>0</v>
      </c>
      <c r="AF76" s="24"/>
      <c r="AG76">
        <f t="shared" si="5"/>
        <v>21.608916460400003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19.281969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3.28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0.18952053960000001</v>
      </c>
      <c r="AD77">
        <f t="shared" si="4"/>
        <v>22.372448460400001</v>
      </c>
      <c r="AE77">
        <v>0</v>
      </c>
      <c r="AF77" s="24"/>
      <c r="AG77">
        <f t="shared" si="5"/>
        <v>22.372448460400001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19.281969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0.18464853959999999</v>
      </c>
      <c r="AD78">
        <f t="shared" si="4"/>
        <v>21.797320460399998</v>
      </c>
      <c r="AE78">
        <v>0</v>
      </c>
      <c r="AF78" s="24"/>
      <c r="AG78">
        <f t="shared" si="5"/>
        <v>21.797320460399998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18.767447000000001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0.1576465548</v>
      </c>
      <c r="AD79">
        <f t="shared" si="4"/>
        <v>18.609800445200001</v>
      </c>
      <c r="AE79">
        <v>0</v>
      </c>
      <c r="AF79" s="24"/>
      <c r="AG79">
        <f t="shared" si="5"/>
        <v>18.609800445200001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19.281969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0.1854885396</v>
      </c>
      <c r="AD80">
        <f t="shared" si="4"/>
        <v>21.896480460399999</v>
      </c>
      <c r="AE80">
        <v>0</v>
      </c>
      <c r="AF80" s="24"/>
      <c r="AG80">
        <f t="shared" si="5"/>
        <v>21.896480460399999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19.281969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0.1889325396</v>
      </c>
      <c r="AD81">
        <f t="shared" si="4"/>
        <v>22.303036460400001</v>
      </c>
      <c r="AE81">
        <v>0</v>
      </c>
      <c r="AF81" s="24"/>
      <c r="AG81">
        <f t="shared" si="5"/>
        <v>22.303036460400001</v>
      </c>
      <c r="AI81" s="34">
        <f>PXIL!M81</f>
        <v>0</v>
      </c>
      <c r="AJ81" s="34">
        <f>PXIL!S81</f>
        <v>0</v>
      </c>
      <c r="AK81" s="34">
        <f>RTM_IEX!M81</f>
        <v>0.1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0.41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19.281969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4.1500000000000004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0.20178453960000001</v>
      </c>
      <c r="AD82">
        <f t="shared" si="4"/>
        <v>23.820184460400004</v>
      </c>
      <c r="AE82">
        <v>0</v>
      </c>
      <c r="AF82" s="24"/>
      <c r="AG82">
        <f t="shared" si="5"/>
        <v>23.820184460400004</v>
      </c>
      <c r="AI82" s="34">
        <f>PXIL!M82</f>
        <v>0</v>
      </c>
      <c r="AJ82" s="34">
        <f>PXIL!S82</f>
        <v>0</v>
      </c>
      <c r="AK82" s="34">
        <f>RTM_IEX!M82</f>
        <v>0.1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0.49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19.281969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3.57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0.20203653960000001</v>
      </c>
      <c r="AD83">
        <f t="shared" si="4"/>
        <v>23.849932460400002</v>
      </c>
      <c r="AE83">
        <v>0</v>
      </c>
      <c r="AF83" s="24"/>
      <c r="AG83">
        <f t="shared" si="5"/>
        <v>23.849932460400002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1.1000000000000001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19.281969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3.57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0.2014485396</v>
      </c>
      <c r="AD84">
        <f t="shared" si="4"/>
        <v>23.780520460399998</v>
      </c>
      <c r="AE84">
        <v>0</v>
      </c>
      <c r="AF84" s="24"/>
      <c r="AG84">
        <f t="shared" si="5"/>
        <v>23.780520460399998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1.1299999999999999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19.281969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3.57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0.20170053960000001</v>
      </c>
      <c r="AD85">
        <f t="shared" si="4"/>
        <v>23.8102684604</v>
      </c>
      <c r="AE85">
        <v>0</v>
      </c>
      <c r="AF85" s="24"/>
      <c r="AG85">
        <f t="shared" si="5"/>
        <v>23.8102684604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1.1599999999999999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19.281969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3.57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0.20186853960000001</v>
      </c>
      <c r="AD86">
        <f t="shared" si="4"/>
        <v>23.830100460400004</v>
      </c>
      <c r="AE86">
        <v>0</v>
      </c>
      <c r="AF86" s="24"/>
      <c r="AG86">
        <f t="shared" si="5"/>
        <v>23.830100460400004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1.08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19.281969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3.37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0.20195253959999998</v>
      </c>
      <c r="AD87">
        <f t="shared" si="4"/>
        <v>23.840016460400001</v>
      </c>
      <c r="AE87">
        <v>0</v>
      </c>
      <c r="AF87" s="24"/>
      <c r="AG87">
        <f t="shared" si="5"/>
        <v>23.840016460400001</v>
      </c>
      <c r="AI87" s="34">
        <f>PXIL!M87</f>
        <v>0</v>
      </c>
      <c r="AJ87" s="34">
        <f>PXIL!S87</f>
        <v>0</v>
      </c>
      <c r="AK87" s="34">
        <f>RTM_IEX!M87</f>
        <v>0.1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1.29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19.281969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4.43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0.20128053959999997</v>
      </c>
      <c r="AD88">
        <f t="shared" si="4"/>
        <v>23.760688460400001</v>
      </c>
      <c r="AE88">
        <v>0</v>
      </c>
      <c r="AF88" s="24"/>
      <c r="AG88">
        <f t="shared" si="5"/>
        <v>23.760688460400001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0.25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19.281969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4.34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0.20136453959999998</v>
      </c>
      <c r="AD89">
        <f t="shared" si="4"/>
        <v>23.770604460400001</v>
      </c>
      <c r="AE89">
        <v>0</v>
      </c>
      <c r="AF89" s="24"/>
      <c r="AG89">
        <f t="shared" si="5"/>
        <v>23.770604460400001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0.35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19.281969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4.34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0.20153253959999998</v>
      </c>
      <c r="AD90">
        <f t="shared" si="4"/>
        <v>23.790436460400002</v>
      </c>
      <c r="AE90">
        <v>0</v>
      </c>
      <c r="AF90" s="24"/>
      <c r="AG90">
        <f t="shared" si="5"/>
        <v>23.790436460400002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0.37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19.281969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0.87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0.1821285396</v>
      </c>
      <c r="AD91">
        <f t="shared" si="4"/>
        <v>21.499840460400002</v>
      </c>
      <c r="AE91">
        <v>0</v>
      </c>
      <c r="AF91" s="24"/>
      <c r="AG91">
        <f t="shared" si="5"/>
        <v>21.499840460400002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1.53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19.281969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0.87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0.18397653959999999</v>
      </c>
      <c r="AD92">
        <f t="shared" si="4"/>
        <v>21.717992460400001</v>
      </c>
      <c r="AE92">
        <v>0</v>
      </c>
      <c r="AF92" s="24"/>
      <c r="AG92">
        <f t="shared" si="5"/>
        <v>21.717992460400001</v>
      </c>
      <c r="AI92" s="34">
        <f>PXIL!M92</f>
        <v>0</v>
      </c>
      <c r="AJ92" s="34">
        <f>PXIL!S92</f>
        <v>0</v>
      </c>
      <c r="AK92" s="34">
        <f>RTM_IEX!M92</f>
        <v>0.1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1.65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18.788625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0.15782444999999998</v>
      </c>
      <c r="AD93">
        <f t="shared" si="4"/>
        <v>18.63080055</v>
      </c>
      <c r="AE93">
        <v>0</v>
      </c>
      <c r="AF93" s="24"/>
      <c r="AG93">
        <f t="shared" si="5"/>
        <v>18.63080055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18.603065999999998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0.15626575439999998</v>
      </c>
      <c r="AD94">
        <f t="shared" si="4"/>
        <v>18.446800245599999</v>
      </c>
      <c r="AE94">
        <v>0</v>
      </c>
      <c r="AF94" s="24"/>
      <c r="AG94">
        <f t="shared" si="5"/>
        <v>18.446800245599999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19.281969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1.35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0.19330053960000002</v>
      </c>
      <c r="AD95">
        <f t="shared" si="4"/>
        <v>22.818668460400001</v>
      </c>
      <c r="AE95">
        <v>0</v>
      </c>
      <c r="AF95" s="24"/>
      <c r="AG95">
        <f t="shared" si="5"/>
        <v>22.818668460400001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2.38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19.281969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0.57999999999999996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0.17490453959999996</v>
      </c>
      <c r="AD96">
        <f t="shared" si="4"/>
        <v>20.647064460399999</v>
      </c>
      <c r="AE96">
        <v>0</v>
      </c>
      <c r="AF96" s="24"/>
      <c r="AG96">
        <f t="shared" si="5"/>
        <v>20.647064460399999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0.96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19.281969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0.48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0.1732245396</v>
      </c>
      <c r="AD97">
        <f t="shared" si="4"/>
        <v>20.4487444604</v>
      </c>
      <c r="AE97">
        <v>0</v>
      </c>
      <c r="AF97" s="24"/>
      <c r="AG97">
        <f t="shared" si="5"/>
        <v>20.4487444604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0.86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19.281969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0.87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0.18120453959999999</v>
      </c>
      <c r="AD98">
        <f t="shared" si="4"/>
        <v>21.390764460400003</v>
      </c>
      <c r="AE98">
        <v>0</v>
      </c>
      <c r="AF98" s="24"/>
      <c r="AG98">
        <f t="shared" si="5"/>
        <v>21.390764460400003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1.42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0.43782292224999902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4.9667499999999996E-2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4.1826365468999966E-3</v>
      </c>
      <c r="AD99">
        <f t="shared" si="6"/>
        <v>0.49375028570310003</v>
      </c>
      <c r="AE99">
        <f t="shared" ref="AE99:AR99" si="8">SUM(AE3:AE98)/4000</f>
        <v>0</v>
      </c>
      <c r="AG99">
        <f t="shared" si="8"/>
        <v>0.49375028570310003</v>
      </c>
      <c r="AI99">
        <f t="shared" si="8"/>
        <v>0</v>
      </c>
      <c r="AJ99">
        <f t="shared" si="8"/>
        <v>0</v>
      </c>
      <c r="AK99">
        <f t="shared" si="8"/>
        <v>1.4299999999999994E-3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9.0125000000000014E-3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45257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'[1]27'!B5</f>
        <v>265</v>
      </c>
      <c r="C3" s="16">
        <f>'[1]27'!C5</f>
        <v>0</v>
      </c>
      <c r="D3" s="16">
        <f>'[1]27'!D5</f>
        <v>75</v>
      </c>
      <c r="E3" s="16">
        <f>'[1]27'!E5</f>
        <v>0</v>
      </c>
      <c r="F3" s="15">
        <f>SUM(B3:E3)</f>
        <v>340</v>
      </c>
      <c r="G3" s="15">
        <f>'[1]27'!H5</f>
        <v>0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'[1]27'!B6</f>
        <v>265</v>
      </c>
      <c r="C4" s="16">
        <f>'[1]27'!C6</f>
        <v>0</v>
      </c>
      <c r="D4" s="16">
        <f>'[1]27'!D6</f>
        <v>75</v>
      </c>
      <c r="E4" s="16">
        <f>'[1]27'!E6</f>
        <v>0</v>
      </c>
      <c r="F4" s="15">
        <f>SUM(B4:E4)</f>
        <v>340</v>
      </c>
      <c r="G4" s="15">
        <f>'[1]27'!H6</f>
        <v>0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'[1]27'!B7</f>
        <v>265</v>
      </c>
      <c r="C5" s="16">
        <f>'[1]27'!C7</f>
        <v>0</v>
      </c>
      <c r="D5" s="16">
        <f>'[1]27'!D7</f>
        <v>75</v>
      </c>
      <c r="E5" s="16">
        <f>'[1]27'!E7</f>
        <v>0</v>
      </c>
      <c r="F5" s="15">
        <f t="shared" ref="F5:F68" si="6">SUM(B5:E5)</f>
        <v>340</v>
      </c>
      <c r="G5" s="15">
        <f>'[1]27'!H7</f>
        <v>0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'[1]27'!B8</f>
        <v>265</v>
      </c>
      <c r="C6" s="16">
        <f>'[1]27'!C8</f>
        <v>0</v>
      </c>
      <c r="D6" s="16">
        <f>'[1]27'!D8</f>
        <v>75</v>
      </c>
      <c r="E6" s="16">
        <f>'[1]27'!E8</f>
        <v>0</v>
      </c>
      <c r="F6" s="15">
        <f t="shared" si="6"/>
        <v>340</v>
      </c>
      <c r="G6" s="15">
        <f>'[1]27'!H8</f>
        <v>0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'[1]27'!B9</f>
        <v>265</v>
      </c>
      <c r="C7" s="16">
        <f>'[1]27'!C9</f>
        <v>0</v>
      </c>
      <c r="D7" s="16">
        <f>'[1]27'!D9</f>
        <v>75</v>
      </c>
      <c r="E7" s="16">
        <f>'[1]27'!E9</f>
        <v>0</v>
      </c>
      <c r="F7" s="15">
        <f t="shared" si="6"/>
        <v>340</v>
      </c>
      <c r="G7" s="15">
        <f>'[1]27'!H9</f>
        <v>0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'[1]27'!B10</f>
        <v>265</v>
      </c>
      <c r="C8" s="16">
        <f>'[1]27'!C10</f>
        <v>0</v>
      </c>
      <c r="D8" s="16">
        <f>'[1]27'!D10</f>
        <v>75</v>
      </c>
      <c r="E8" s="16">
        <f>'[1]27'!E10</f>
        <v>0</v>
      </c>
      <c r="F8" s="15">
        <f t="shared" si="6"/>
        <v>340</v>
      </c>
      <c r="G8" s="15">
        <f>'[1]27'!H10</f>
        <v>0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'[1]27'!B11</f>
        <v>265</v>
      </c>
      <c r="C9" s="16">
        <f>'[1]27'!C11</f>
        <v>0</v>
      </c>
      <c r="D9" s="16">
        <f>'[1]27'!D11</f>
        <v>75</v>
      </c>
      <c r="E9" s="16">
        <f>'[1]27'!E11</f>
        <v>0</v>
      </c>
      <c r="F9" s="15">
        <f t="shared" si="6"/>
        <v>340</v>
      </c>
      <c r="G9" s="15">
        <f>'[1]27'!H11</f>
        <v>0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'[1]27'!B12</f>
        <v>265</v>
      </c>
      <c r="C10" s="16">
        <f>'[1]27'!C12</f>
        <v>0</v>
      </c>
      <c r="D10" s="16">
        <f>'[1]27'!D12</f>
        <v>75</v>
      </c>
      <c r="E10" s="16">
        <f>'[1]27'!E12</f>
        <v>0</v>
      </c>
      <c r="F10" s="15">
        <f t="shared" si="6"/>
        <v>340</v>
      </c>
      <c r="G10" s="15">
        <f>'[1]27'!H12</f>
        <v>0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'[1]27'!B13</f>
        <v>265</v>
      </c>
      <c r="C11" s="16">
        <f>'[1]27'!C13</f>
        <v>0</v>
      </c>
      <c r="D11" s="16">
        <f>'[1]27'!D13</f>
        <v>75</v>
      </c>
      <c r="E11" s="16">
        <f>'[1]27'!E13</f>
        <v>0</v>
      </c>
      <c r="F11" s="15">
        <f t="shared" si="6"/>
        <v>340</v>
      </c>
      <c r="G11" s="15">
        <f>'[1]27'!H13</f>
        <v>0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'[1]27'!B14</f>
        <v>265</v>
      </c>
      <c r="C12" s="16">
        <f>'[1]27'!C14</f>
        <v>0</v>
      </c>
      <c r="D12" s="16">
        <f>'[1]27'!D14</f>
        <v>75</v>
      </c>
      <c r="E12" s="16">
        <f>'[1]27'!E14</f>
        <v>0</v>
      </c>
      <c r="F12" s="15">
        <f t="shared" si="6"/>
        <v>340</v>
      </c>
      <c r="G12" s="15">
        <f>'[1]27'!H14</f>
        <v>0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'[1]27'!B15</f>
        <v>265</v>
      </c>
      <c r="C13" s="16">
        <f>'[1]27'!C15</f>
        <v>0</v>
      </c>
      <c r="D13" s="16">
        <f>'[1]27'!D15</f>
        <v>75</v>
      </c>
      <c r="E13" s="16">
        <f>'[1]27'!E15</f>
        <v>0</v>
      </c>
      <c r="F13" s="15">
        <f t="shared" si="6"/>
        <v>340</v>
      </c>
      <c r="G13" s="15">
        <f>'[1]27'!H15</f>
        <v>0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'[1]27'!B16</f>
        <v>265</v>
      </c>
      <c r="C14" s="16">
        <f>'[1]27'!C16</f>
        <v>0</v>
      </c>
      <c r="D14" s="16">
        <f>'[1]27'!D16</f>
        <v>75</v>
      </c>
      <c r="E14" s="16">
        <f>'[1]27'!E16</f>
        <v>0</v>
      </c>
      <c r="F14" s="15">
        <f t="shared" si="6"/>
        <v>340</v>
      </c>
      <c r="G14" s="15">
        <f>'[1]27'!H16</f>
        <v>0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'[1]27'!B17</f>
        <v>265</v>
      </c>
      <c r="C15" s="16">
        <f>'[1]27'!C17</f>
        <v>0</v>
      </c>
      <c r="D15" s="16">
        <f>'[1]27'!D17</f>
        <v>75</v>
      </c>
      <c r="E15" s="16">
        <f>'[1]27'!E17</f>
        <v>0</v>
      </c>
      <c r="F15" s="15">
        <f t="shared" si="6"/>
        <v>340</v>
      </c>
      <c r="G15" s="15">
        <f>'[1]27'!H17</f>
        <v>0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'[1]27'!B18</f>
        <v>265</v>
      </c>
      <c r="C16" s="16">
        <f>'[1]27'!C18</f>
        <v>0</v>
      </c>
      <c r="D16" s="16">
        <f>'[1]27'!D18</f>
        <v>75</v>
      </c>
      <c r="E16" s="16">
        <f>'[1]27'!E18</f>
        <v>0</v>
      </c>
      <c r="F16" s="15">
        <f t="shared" si="6"/>
        <v>340</v>
      </c>
      <c r="G16" s="15">
        <f>'[1]27'!H18</f>
        <v>0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'[1]27'!B19</f>
        <v>265</v>
      </c>
      <c r="C17" s="16">
        <f>'[1]27'!C19</f>
        <v>0</v>
      </c>
      <c r="D17" s="16">
        <f>'[1]27'!D19</f>
        <v>75</v>
      </c>
      <c r="E17" s="16">
        <f>'[1]27'!E19</f>
        <v>0</v>
      </c>
      <c r="F17" s="15">
        <f t="shared" si="6"/>
        <v>340</v>
      </c>
      <c r="G17" s="15">
        <f>'[1]27'!H19</f>
        <v>0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'[1]27'!B20</f>
        <v>265</v>
      </c>
      <c r="C18" s="16">
        <f>'[1]27'!C20</f>
        <v>0</v>
      </c>
      <c r="D18" s="16">
        <f>'[1]27'!D20</f>
        <v>75</v>
      </c>
      <c r="E18" s="16">
        <f>'[1]27'!E20</f>
        <v>0</v>
      </c>
      <c r="F18" s="15">
        <f t="shared" si="6"/>
        <v>340</v>
      </c>
      <c r="G18" s="15">
        <f>'[1]27'!H20</f>
        <v>0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'[1]27'!B21</f>
        <v>265</v>
      </c>
      <c r="C19" s="16">
        <f>'[1]27'!C21</f>
        <v>0</v>
      </c>
      <c r="D19" s="16">
        <f>'[1]27'!D21</f>
        <v>75</v>
      </c>
      <c r="E19" s="16">
        <f>'[1]27'!E21</f>
        <v>0</v>
      </c>
      <c r="F19" s="15">
        <f t="shared" si="6"/>
        <v>340</v>
      </c>
      <c r="G19" s="15">
        <f>'[1]27'!H21</f>
        <v>0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'[1]27'!B22</f>
        <v>265</v>
      </c>
      <c r="C20" s="16">
        <f>'[1]27'!C22</f>
        <v>0</v>
      </c>
      <c r="D20" s="16">
        <f>'[1]27'!D22</f>
        <v>75</v>
      </c>
      <c r="E20" s="16">
        <f>'[1]27'!E22</f>
        <v>0</v>
      </c>
      <c r="F20" s="15">
        <f t="shared" si="6"/>
        <v>340</v>
      </c>
      <c r="G20" s="15">
        <f>'[1]27'!H22</f>
        <v>0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'[1]27'!B23</f>
        <v>265</v>
      </c>
      <c r="C21" s="16">
        <f>'[1]27'!C23</f>
        <v>0</v>
      </c>
      <c r="D21" s="16">
        <f>'[1]27'!D23</f>
        <v>75</v>
      </c>
      <c r="E21" s="16">
        <f>'[1]27'!E23</f>
        <v>0</v>
      </c>
      <c r="F21" s="15">
        <f t="shared" si="6"/>
        <v>340</v>
      </c>
      <c r="G21" s="15">
        <f>'[1]27'!H23</f>
        <v>0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'[1]27'!B24</f>
        <v>265</v>
      </c>
      <c r="C22" s="16">
        <f>'[1]27'!C24</f>
        <v>0</v>
      </c>
      <c r="D22" s="16">
        <f>'[1]27'!D24</f>
        <v>75</v>
      </c>
      <c r="E22" s="16">
        <f>'[1]27'!E24</f>
        <v>0</v>
      </c>
      <c r="F22" s="15">
        <f t="shared" si="6"/>
        <v>340</v>
      </c>
      <c r="G22" s="15">
        <f>'[1]27'!H24</f>
        <v>0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'[1]27'!B25</f>
        <v>265</v>
      </c>
      <c r="C23" s="16">
        <f>'[1]27'!C25</f>
        <v>0</v>
      </c>
      <c r="D23" s="16">
        <f>'[1]27'!D25</f>
        <v>75</v>
      </c>
      <c r="E23" s="16">
        <f>'[1]27'!E25</f>
        <v>0</v>
      </c>
      <c r="F23" s="15">
        <f t="shared" si="6"/>
        <v>340</v>
      </c>
      <c r="G23" s="15">
        <f>'[1]27'!H25</f>
        <v>0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'[1]27'!B26</f>
        <v>265</v>
      </c>
      <c r="C24" s="16">
        <f>'[1]27'!C26</f>
        <v>0</v>
      </c>
      <c r="D24" s="16">
        <f>'[1]27'!D26</f>
        <v>75</v>
      </c>
      <c r="E24" s="16">
        <f>'[1]27'!E26</f>
        <v>0</v>
      </c>
      <c r="F24" s="15">
        <f t="shared" si="6"/>
        <v>340</v>
      </c>
      <c r="G24" s="15">
        <f>'[1]27'!H26</f>
        <v>0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'[1]27'!B27</f>
        <v>265</v>
      </c>
      <c r="C25" s="16">
        <f>'[1]27'!C27</f>
        <v>0</v>
      </c>
      <c r="D25" s="16">
        <f>'[1]27'!D27</f>
        <v>75</v>
      </c>
      <c r="E25" s="16">
        <f>'[1]27'!E27</f>
        <v>0</v>
      </c>
      <c r="F25" s="15">
        <f t="shared" si="6"/>
        <v>340</v>
      </c>
      <c r="G25" s="15">
        <f>'[1]27'!H27</f>
        <v>0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'[1]27'!B28</f>
        <v>265</v>
      </c>
      <c r="C26" s="16">
        <f>'[1]27'!C28</f>
        <v>0</v>
      </c>
      <c r="D26" s="16">
        <f>'[1]27'!D28</f>
        <v>75</v>
      </c>
      <c r="E26" s="16">
        <f>'[1]27'!E28</f>
        <v>0</v>
      </c>
      <c r="F26" s="15">
        <f t="shared" si="6"/>
        <v>340</v>
      </c>
      <c r="G26" s="15">
        <f>'[1]27'!H28</f>
        <v>0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'[1]27'!B29</f>
        <v>265</v>
      </c>
      <c r="C27" s="16">
        <f>'[1]27'!C29</f>
        <v>0</v>
      </c>
      <c r="D27" s="16">
        <f>'[1]27'!D29</f>
        <v>75</v>
      </c>
      <c r="E27" s="16">
        <f>'[1]27'!E29</f>
        <v>0</v>
      </c>
      <c r="F27" s="15">
        <f t="shared" si="6"/>
        <v>340</v>
      </c>
      <c r="G27" s="15">
        <f>'[1]27'!H29</f>
        <v>0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'[1]27'!B30</f>
        <v>265</v>
      </c>
      <c r="C28" s="16">
        <f>'[1]27'!C30</f>
        <v>0</v>
      </c>
      <c r="D28" s="16">
        <f>'[1]27'!D30</f>
        <v>75</v>
      </c>
      <c r="E28" s="16">
        <f>'[1]27'!E30</f>
        <v>0</v>
      </c>
      <c r="F28" s="15">
        <f t="shared" si="6"/>
        <v>340</v>
      </c>
      <c r="G28" s="15">
        <f>'[1]27'!H30</f>
        <v>0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'[1]27'!B31</f>
        <v>265</v>
      </c>
      <c r="C29" s="16">
        <f>'[1]27'!C31</f>
        <v>0</v>
      </c>
      <c r="D29" s="16">
        <f>'[1]27'!D31</f>
        <v>75</v>
      </c>
      <c r="E29" s="16">
        <f>'[1]27'!E31</f>
        <v>0</v>
      </c>
      <c r="F29" s="15">
        <f t="shared" si="6"/>
        <v>340</v>
      </c>
      <c r="G29" s="15">
        <f>'[1]27'!H31</f>
        <v>0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'[1]27'!B32</f>
        <v>265</v>
      </c>
      <c r="C30" s="16">
        <f>'[1]27'!C32</f>
        <v>0</v>
      </c>
      <c r="D30" s="16">
        <f>'[1]27'!D32</f>
        <v>75</v>
      </c>
      <c r="E30" s="16">
        <f>'[1]27'!E32</f>
        <v>0</v>
      </c>
      <c r="F30" s="15">
        <f t="shared" si="6"/>
        <v>340</v>
      </c>
      <c r="G30" s="15">
        <f>'[1]27'!H32</f>
        <v>0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'[1]27'!B33</f>
        <v>265</v>
      </c>
      <c r="C31" s="16">
        <f>'[1]27'!C33</f>
        <v>0</v>
      </c>
      <c r="D31" s="16">
        <f>'[1]27'!D33</f>
        <v>75</v>
      </c>
      <c r="E31" s="16">
        <f>'[1]27'!E33</f>
        <v>0</v>
      </c>
      <c r="F31" s="15">
        <f t="shared" si="6"/>
        <v>340</v>
      </c>
      <c r="G31" s="15">
        <f>'[1]27'!H33</f>
        <v>0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'[1]27'!B34</f>
        <v>265</v>
      </c>
      <c r="C32" s="16">
        <f>'[1]27'!C34</f>
        <v>0</v>
      </c>
      <c r="D32" s="16">
        <f>'[1]27'!D34</f>
        <v>75</v>
      </c>
      <c r="E32" s="16">
        <f>'[1]27'!E34</f>
        <v>0</v>
      </c>
      <c r="F32" s="15">
        <f t="shared" si="6"/>
        <v>340</v>
      </c>
      <c r="G32" s="15">
        <f>'[1]27'!H34</f>
        <v>0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'[1]27'!B35</f>
        <v>265</v>
      </c>
      <c r="C33" s="16">
        <f>'[1]27'!C35</f>
        <v>0</v>
      </c>
      <c r="D33" s="16">
        <f>'[1]27'!D35</f>
        <v>75</v>
      </c>
      <c r="E33" s="16">
        <f>'[1]27'!E35</f>
        <v>0</v>
      </c>
      <c r="F33" s="15">
        <f t="shared" si="6"/>
        <v>340</v>
      </c>
      <c r="G33" s="15">
        <f>'[1]27'!H35</f>
        <v>0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'[1]27'!B36</f>
        <v>265</v>
      </c>
      <c r="C34" s="16">
        <f>'[1]27'!C36</f>
        <v>0</v>
      </c>
      <c r="D34" s="16">
        <f>'[1]27'!D36</f>
        <v>75</v>
      </c>
      <c r="E34" s="16">
        <f>'[1]27'!E36</f>
        <v>0</v>
      </c>
      <c r="F34" s="15">
        <f t="shared" si="6"/>
        <v>340</v>
      </c>
      <c r="G34" s="15">
        <f>'[1]27'!H36</f>
        <v>0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'[1]27'!B37</f>
        <v>265</v>
      </c>
      <c r="C35" s="16">
        <f>'[1]27'!C37</f>
        <v>0</v>
      </c>
      <c r="D35" s="16">
        <f>'[1]27'!D37</f>
        <v>75</v>
      </c>
      <c r="E35" s="16">
        <f>'[1]27'!E37</f>
        <v>0</v>
      </c>
      <c r="F35" s="15">
        <f t="shared" si="6"/>
        <v>340</v>
      </c>
      <c r="G35" s="15">
        <f>'[1]27'!H37</f>
        <v>0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'[1]27'!B38</f>
        <v>265</v>
      </c>
      <c r="C36" s="16">
        <f>'[1]27'!C38</f>
        <v>0</v>
      </c>
      <c r="D36" s="16">
        <f>'[1]27'!D38</f>
        <v>75</v>
      </c>
      <c r="E36" s="16">
        <f>'[1]27'!E38</f>
        <v>0</v>
      </c>
      <c r="F36" s="15">
        <f t="shared" si="6"/>
        <v>340</v>
      </c>
      <c r="G36" s="15">
        <f>'[1]27'!H38</f>
        <v>0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'[1]27'!B39</f>
        <v>265</v>
      </c>
      <c r="C37" s="16">
        <f>'[1]27'!C39</f>
        <v>0</v>
      </c>
      <c r="D37" s="16">
        <f>'[1]27'!D39</f>
        <v>75</v>
      </c>
      <c r="E37" s="16">
        <f>'[1]27'!E39</f>
        <v>0</v>
      </c>
      <c r="F37" s="15">
        <f t="shared" si="6"/>
        <v>340</v>
      </c>
      <c r="G37" s="15">
        <f>'[1]27'!H39</f>
        <v>0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'[1]27'!B40</f>
        <v>265</v>
      </c>
      <c r="C38" s="16">
        <f>'[1]27'!C40</f>
        <v>0</v>
      </c>
      <c r="D38" s="16">
        <f>'[1]27'!D40</f>
        <v>75</v>
      </c>
      <c r="E38" s="16">
        <f>'[1]27'!E40</f>
        <v>0</v>
      </c>
      <c r="F38" s="15">
        <f t="shared" si="6"/>
        <v>340</v>
      </c>
      <c r="G38" s="15">
        <f>'[1]27'!H40</f>
        <v>0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'[1]27'!B41</f>
        <v>265</v>
      </c>
      <c r="C39" s="16">
        <f>'[1]27'!C41</f>
        <v>0</v>
      </c>
      <c r="D39" s="16">
        <f>'[1]27'!D41</f>
        <v>75</v>
      </c>
      <c r="E39" s="16">
        <f>'[1]27'!E41</f>
        <v>0</v>
      </c>
      <c r="F39" s="15">
        <f t="shared" si="6"/>
        <v>340</v>
      </c>
      <c r="G39" s="15">
        <f>'[1]27'!H41</f>
        <v>0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'[1]27'!B42</f>
        <v>265</v>
      </c>
      <c r="C40" s="16">
        <f>'[1]27'!C42</f>
        <v>0</v>
      </c>
      <c r="D40" s="16">
        <f>'[1]27'!D42</f>
        <v>75</v>
      </c>
      <c r="E40" s="16">
        <f>'[1]27'!E42</f>
        <v>0</v>
      </c>
      <c r="F40" s="15">
        <f t="shared" si="6"/>
        <v>340</v>
      </c>
      <c r="G40" s="15">
        <f>'[1]27'!H42</f>
        <v>0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'[1]27'!B43</f>
        <v>265</v>
      </c>
      <c r="C41" s="16">
        <f>'[1]27'!C43</f>
        <v>0</v>
      </c>
      <c r="D41" s="16">
        <f>'[1]27'!D43</f>
        <v>75</v>
      </c>
      <c r="E41" s="16">
        <f>'[1]27'!E43</f>
        <v>0</v>
      </c>
      <c r="F41" s="15">
        <f t="shared" si="6"/>
        <v>340</v>
      </c>
      <c r="G41" s="15">
        <f>'[1]27'!H43</f>
        <v>0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'[1]27'!B44</f>
        <v>265</v>
      </c>
      <c r="C42" s="16">
        <f>'[1]27'!C44</f>
        <v>0</v>
      </c>
      <c r="D42" s="16">
        <f>'[1]27'!D44</f>
        <v>75</v>
      </c>
      <c r="E42" s="16">
        <f>'[1]27'!E44</f>
        <v>0</v>
      </c>
      <c r="F42" s="15">
        <f t="shared" si="6"/>
        <v>340</v>
      </c>
      <c r="G42" s="15">
        <f>'[1]27'!H44</f>
        <v>0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'[1]27'!B45</f>
        <v>265</v>
      </c>
      <c r="C43" s="16">
        <f>'[1]27'!C45</f>
        <v>0</v>
      </c>
      <c r="D43" s="16">
        <f>'[1]27'!D45</f>
        <v>75</v>
      </c>
      <c r="E43" s="16">
        <f>'[1]27'!E45</f>
        <v>0</v>
      </c>
      <c r="F43" s="15">
        <f t="shared" si="6"/>
        <v>340</v>
      </c>
      <c r="G43" s="15">
        <f>'[1]27'!H45</f>
        <v>0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'[1]27'!B46</f>
        <v>265</v>
      </c>
      <c r="C44" s="16">
        <f>'[1]27'!C46</f>
        <v>0</v>
      </c>
      <c r="D44" s="16">
        <f>'[1]27'!D46</f>
        <v>75</v>
      </c>
      <c r="E44" s="16">
        <f>'[1]27'!E46</f>
        <v>0</v>
      </c>
      <c r="F44" s="15">
        <f t="shared" si="6"/>
        <v>340</v>
      </c>
      <c r="G44" s="15">
        <f>'[1]27'!H46</f>
        <v>0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'[1]27'!B47</f>
        <v>265</v>
      </c>
      <c r="C45" s="16">
        <f>'[1]27'!C47</f>
        <v>0</v>
      </c>
      <c r="D45" s="16">
        <f>'[1]27'!D47</f>
        <v>75</v>
      </c>
      <c r="E45" s="16">
        <f>'[1]27'!E47</f>
        <v>0</v>
      </c>
      <c r="F45" s="15">
        <f t="shared" si="6"/>
        <v>340</v>
      </c>
      <c r="G45" s="15">
        <f>'[1]27'!H47</f>
        <v>0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'[1]27'!B48</f>
        <v>265</v>
      </c>
      <c r="C46" s="16">
        <f>'[1]27'!C48</f>
        <v>0</v>
      </c>
      <c r="D46" s="16">
        <f>'[1]27'!D48</f>
        <v>75</v>
      </c>
      <c r="E46" s="16">
        <f>'[1]27'!E48</f>
        <v>0</v>
      </c>
      <c r="F46" s="15">
        <f t="shared" si="6"/>
        <v>340</v>
      </c>
      <c r="G46" s="15">
        <f>'[1]27'!H48</f>
        <v>0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'[1]27'!B49</f>
        <v>265</v>
      </c>
      <c r="C47" s="16">
        <f>'[1]27'!C49</f>
        <v>0</v>
      </c>
      <c r="D47" s="16">
        <f>'[1]27'!D49</f>
        <v>75</v>
      </c>
      <c r="E47" s="16">
        <f>'[1]27'!E49</f>
        <v>0</v>
      </c>
      <c r="F47" s="15">
        <f t="shared" si="6"/>
        <v>340</v>
      </c>
      <c r="G47" s="15">
        <f>'[1]27'!H49</f>
        <v>0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'[1]27'!B50</f>
        <v>265</v>
      </c>
      <c r="C48" s="16">
        <f>'[1]27'!C50</f>
        <v>0</v>
      </c>
      <c r="D48" s="16">
        <f>'[1]27'!D50</f>
        <v>75</v>
      </c>
      <c r="E48" s="16">
        <f>'[1]27'!E50</f>
        <v>0</v>
      </c>
      <c r="F48" s="15">
        <f t="shared" si="6"/>
        <v>340</v>
      </c>
      <c r="G48" s="15">
        <f>'[1]27'!H50</f>
        <v>0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'[1]27'!B51</f>
        <v>265</v>
      </c>
      <c r="C49" s="16">
        <f>'[1]27'!C51</f>
        <v>0</v>
      </c>
      <c r="D49" s="16">
        <f>'[1]27'!D51</f>
        <v>75</v>
      </c>
      <c r="E49" s="16">
        <f>'[1]27'!E51</f>
        <v>0</v>
      </c>
      <c r="F49" s="15">
        <f t="shared" si="6"/>
        <v>340</v>
      </c>
      <c r="G49" s="15">
        <f>'[1]27'!H51</f>
        <v>0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'[1]27'!B52</f>
        <v>265</v>
      </c>
      <c r="C50" s="16">
        <f>'[1]27'!C52</f>
        <v>0</v>
      </c>
      <c r="D50" s="16">
        <f>'[1]27'!D52</f>
        <v>75</v>
      </c>
      <c r="E50" s="16">
        <f>'[1]27'!E52</f>
        <v>0</v>
      </c>
      <c r="F50" s="15">
        <f t="shared" si="6"/>
        <v>340</v>
      </c>
      <c r="G50" s="15">
        <f>'[1]27'!H52</f>
        <v>0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'[1]27'!B53</f>
        <v>265</v>
      </c>
      <c r="C51" s="16">
        <f>'[1]27'!C53</f>
        <v>0</v>
      </c>
      <c r="D51" s="16">
        <f>'[1]27'!D53</f>
        <v>75</v>
      </c>
      <c r="E51" s="16">
        <f>'[1]27'!E53</f>
        <v>0</v>
      </c>
      <c r="F51" s="15">
        <f t="shared" si="6"/>
        <v>340</v>
      </c>
      <c r="G51" s="15">
        <f>'[1]27'!H53</f>
        <v>0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'[1]27'!B54</f>
        <v>265</v>
      </c>
      <c r="C52" s="16">
        <f>'[1]27'!C54</f>
        <v>0</v>
      </c>
      <c r="D52" s="16">
        <f>'[1]27'!D54</f>
        <v>75</v>
      </c>
      <c r="E52" s="16">
        <f>'[1]27'!E54</f>
        <v>0</v>
      </c>
      <c r="F52" s="15">
        <f t="shared" si="6"/>
        <v>340</v>
      </c>
      <c r="G52" s="15">
        <f>'[1]27'!H54</f>
        <v>0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'[1]27'!B55</f>
        <v>265</v>
      </c>
      <c r="C53" s="16">
        <f>'[1]27'!C55</f>
        <v>0</v>
      </c>
      <c r="D53" s="16">
        <f>'[1]27'!D55</f>
        <v>75</v>
      </c>
      <c r="E53" s="16">
        <f>'[1]27'!E55</f>
        <v>0</v>
      </c>
      <c r="F53" s="15">
        <f t="shared" si="6"/>
        <v>340</v>
      </c>
      <c r="G53" s="15">
        <f>'[1]27'!H55</f>
        <v>0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'[1]27'!B56</f>
        <v>265</v>
      </c>
      <c r="C54" s="16">
        <f>'[1]27'!C56</f>
        <v>0</v>
      </c>
      <c r="D54" s="16">
        <f>'[1]27'!D56</f>
        <v>75</v>
      </c>
      <c r="E54" s="16">
        <f>'[1]27'!E56</f>
        <v>0</v>
      </c>
      <c r="F54" s="15">
        <f t="shared" si="6"/>
        <v>340</v>
      </c>
      <c r="G54" s="15">
        <f>'[1]27'!H56</f>
        <v>0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'[1]27'!B57</f>
        <v>265</v>
      </c>
      <c r="C55" s="16">
        <f>'[1]27'!C57</f>
        <v>0</v>
      </c>
      <c r="D55" s="16">
        <f>'[1]27'!D57</f>
        <v>75</v>
      </c>
      <c r="E55" s="16">
        <f>'[1]27'!E57</f>
        <v>0</v>
      </c>
      <c r="F55" s="15">
        <f t="shared" si="6"/>
        <v>340</v>
      </c>
      <c r="G55" s="15">
        <f>'[1]27'!H57</f>
        <v>0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'[1]27'!B58</f>
        <v>265</v>
      </c>
      <c r="C56" s="16">
        <f>'[1]27'!C58</f>
        <v>0</v>
      </c>
      <c r="D56" s="16">
        <f>'[1]27'!D58</f>
        <v>75</v>
      </c>
      <c r="E56" s="16">
        <f>'[1]27'!E58</f>
        <v>0</v>
      </c>
      <c r="F56" s="15">
        <f t="shared" si="6"/>
        <v>340</v>
      </c>
      <c r="G56" s="15">
        <f>'[1]27'!H58</f>
        <v>0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'[1]27'!B59</f>
        <v>265</v>
      </c>
      <c r="C57" s="16">
        <f>'[1]27'!C59</f>
        <v>0</v>
      </c>
      <c r="D57" s="16">
        <f>'[1]27'!D59</f>
        <v>75</v>
      </c>
      <c r="E57" s="16">
        <f>'[1]27'!E59</f>
        <v>0</v>
      </c>
      <c r="F57" s="15">
        <f t="shared" si="6"/>
        <v>340</v>
      </c>
      <c r="G57" s="15">
        <f>'[1]27'!H59</f>
        <v>0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'[1]27'!B60</f>
        <v>265</v>
      </c>
      <c r="C58" s="16">
        <f>'[1]27'!C60</f>
        <v>0</v>
      </c>
      <c r="D58" s="16">
        <f>'[1]27'!D60</f>
        <v>75</v>
      </c>
      <c r="E58" s="16">
        <f>'[1]27'!E60</f>
        <v>0</v>
      </c>
      <c r="F58" s="15">
        <f t="shared" si="6"/>
        <v>340</v>
      </c>
      <c r="G58" s="15">
        <f>'[1]27'!H60</f>
        <v>0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'[1]27'!B61</f>
        <v>265</v>
      </c>
      <c r="C59" s="16">
        <f>'[1]27'!C61</f>
        <v>0</v>
      </c>
      <c r="D59" s="16">
        <f>'[1]27'!D61</f>
        <v>75</v>
      </c>
      <c r="E59" s="16">
        <f>'[1]27'!E61</f>
        <v>0</v>
      </c>
      <c r="F59" s="15">
        <f t="shared" si="6"/>
        <v>340</v>
      </c>
      <c r="G59" s="15">
        <f>'[1]27'!H61</f>
        <v>0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'[1]27'!B62</f>
        <v>265</v>
      </c>
      <c r="C60" s="16">
        <f>'[1]27'!C62</f>
        <v>0</v>
      </c>
      <c r="D60" s="16">
        <f>'[1]27'!D62</f>
        <v>75</v>
      </c>
      <c r="E60" s="16">
        <f>'[1]27'!E62</f>
        <v>0</v>
      </c>
      <c r="F60" s="15">
        <f t="shared" si="6"/>
        <v>340</v>
      </c>
      <c r="G60" s="15">
        <f>'[1]27'!H62</f>
        <v>0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'[1]27'!B63</f>
        <v>265</v>
      </c>
      <c r="C61" s="16">
        <f>'[1]27'!C63</f>
        <v>0</v>
      </c>
      <c r="D61" s="16">
        <f>'[1]27'!D63</f>
        <v>75</v>
      </c>
      <c r="E61" s="16">
        <f>'[1]27'!E63</f>
        <v>0</v>
      </c>
      <c r="F61" s="15">
        <f t="shared" si="6"/>
        <v>340</v>
      </c>
      <c r="G61" s="15">
        <f>'[1]27'!H63</f>
        <v>0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'[1]27'!B64</f>
        <v>265</v>
      </c>
      <c r="C62" s="16">
        <f>'[1]27'!C64</f>
        <v>0</v>
      </c>
      <c r="D62" s="16">
        <f>'[1]27'!D64</f>
        <v>75</v>
      </c>
      <c r="E62" s="16">
        <f>'[1]27'!E64</f>
        <v>0</v>
      </c>
      <c r="F62" s="15">
        <f t="shared" si="6"/>
        <v>340</v>
      </c>
      <c r="G62" s="15">
        <f>'[1]27'!H64</f>
        <v>0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'[1]27'!B65</f>
        <v>265</v>
      </c>
      <c r="C63" s="16">
        <f>'[1]27'!C65</f>
        <v>0</v>
      </c>
      <c r="D63" s="16">
        <f>'[1]27'!D65</f>
        <v>75</v>
      </c>
      <c r="E63" s="16">
        <f>'[1]27'!E65</f>
        <v>0</v>
      </c>
      <c r="F63" s="15">
        <f t="shared" si="6"/>
        <v>340</v>
      </c>
      <c r="G63" s="15">
        <f>'[1]27'!H65</f>
        <v>0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'[1]27'!B66</f>
        <v>265</v>
      </c>
      <c r="C64" s="16">
        <f>'[1]27'!C66</f>
        <v>0</v>
      </c>
      <c r="D64" s="16">
        <f>'[1]27'!D66</f>
        <v>75</v>
      </c>
      <c r="E64" s="16">
        <f>'[1]27'!E66</f>
        <v>0</v>
      </c>
      <c r="F64" s="15">
        <f t="shared" si="6"/>
        <v>340</v>
      </c>
      <c r="G64" s="15">
        <f>'[1]27'!H66</f>
        <v>0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'[1]27'!B67</f>
        <v>265</v>
      </c>
      <c r="C65" s="16">
        <f>'[1]27'!C67</f>
        <v>0</v>
      </c>
      <c r="D65" s="16">
        <f>'[1]27'!D67</f>
        <v>75</v>
      </c>
      <c r="E65" s="16">
        <f>'[1]27'!E67</f>
        <v>0</v>
      </c>
      <c r="F65" s="15">
        <f t="shared" si="6"/>
        <v>340</v>
      </c>
      <c r="G65" s="15">
        <f>'[1]27'!H67</f>
        <v>0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'[1]27'!B68</f>
        <v>265</v>
      </c>
      <c r="C66" s="16">
        <f>'[1]27'!C68</f>
        <v>0</v>
      </c>
      <c r="D66" s="16">
        <f>'[1]27'!D68</f>
        <v>75</v>
      </c>
      <c r="E66" s="16">
        <f>'[1]27'!E68</f>
        <v>0</v>
      </c>
      <c r="F66" s="15">
        <f t="shared" si="6"/>
        <v>340</v>
      </c>
      <c r="G66" s="15">
        <f>'[1]27'!H68</f>
        <v>0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'[1]27'!B69</f>
        <v>265</v>
      </c>
      <c r="C67" s="16">
        <f>'[1]27'!C69</f>
        <v>0</v>
      </c>
      <c r="D67" s="16">
        <f>'[1]27'!D69</f>
        <v>75</v>
      </c>
      <c r="E67" s="16">
        <f>'[1]27'!E69</f>
        <v>0</v>
      </c>
      <c r="F67" s="15">
        <f t="shared" si="6"/>
        <v>340</v>
      </c>
      <c r="G67" s="15">
        <f>'[1]27'!H69</f>
        <v>0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'[1]27'!B70</f>
        <v>265</v>
      </c>
      <c r="C68" s="16">
        <f>'[1]27'!C70</f>
        <v>0</v>
      </c>
      <c r="D68" s="16">
        <f>'[1]27'!D70</f>
        <v>75</v>
      </c>
      <c r="E68" s="16">
        <f>'[1]27'!E70</f>
        <v>0</v>
      </c>
      <c r="F68" s="15">
        <f t="shared" si="6"/>
        <v>340</v>
      </c>
      <c r="G68" s="15">
        <f>'[1]27'!H70</f>
        <v>0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'[1]27'!B71</f>
        <v>265</v>
      </c>
      <c r="C69" s="16">
        <f>'[1]27'!C71</f>
        <v>0</v>
      </c>
      <c r="D69" s="16">
        <f>'[1]27'!D71</f>
        <v>75</v>
      </c>
      <c r="E69" s="16">
        <f>'[1]27'!E71</f>
        <v>0</v>
      </c>
      <c r="F69" s="15">
        <f t="shared" ref="F69:F98" si="17">SUM(B69:E69)</f>
        <v>340</v>
      </c>
      <c r="G69" s="15">
        <f>'[1]27'!H71</f>
        <v>0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'[1]27'!B72</f>
        <v>265</v>
      </c>
      <c r="C70" s="16">
        <f>'[1]27'!C72</f>
        <v>0</v>
      </c>
      <c r="D70" s="16">
        <f>'[1]27'!D72</f>
        <v>75</v>
      </c>
      <c r="E70" s="16">
        <f>'[1]27'!E72</f>
        <v>0</v>
      </c>
      <c r="F70" s="15">
        <f t="shared" si="17"/>
        <v>340</v>
      </c>
      <c r="G70" s="15">
        <f>'[1]27'!H72</f>
        <v>0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'[1]27'!B73</f>
        <v>265</v>
      </c>
      <c r="C71" s="16">
        <f>'[1]27'!C73</f>
        <v>0</v>
      </c>
      <c r="D71" s="16">
        <f>'[1]27'!D73</f>
        <v>75</v>
      </c>
      <c r="E71" s="16">
        <f>'[1]27'!E73</f>
        <v>0</v>
      </c>
      <c r="F71" s="15">
        <f t="shared" si="17"/>
        <v>340</v>
      </c>
      <c r="G71" s="15">
        <f>'[1]27'!H73</f>
        <v>0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'[1]27'!B74</f>
        <v>265</v>
      </c>
      <c r="C72" s="16">
        <f>'[1]27'!C74</f>
        <v>0</v>
      </c>
      <c r="D72" s="16">
        <f>'[1]27'!D74</f>
        <v>75</v>
      </c>
      <c r="E72" s="16">
        <f>'[1]27'!E74</f>
        <v>0</v>
      </c>
      <c r="F72" s="15">
        <f t="shared" si="17"/>
        <v>340</v>
      </c>
      <c r="G72" s="15">
        <f>'[1]27'!H74</f>
        <v>0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'[1]27'!B75</f>
        <v>265</v>
      </c>
      <c r="C73" s="16">
        <f>'[1]27'!C75</f>
        <v>0</v>
      </c>
      <c r="D73" s="16">
        <f>'[1]27'!D75</f>
        <v>75</v>
      </c>
      <c r="E73" s="16">
        <f>'[1]27'!E75</f>
        <v>0</v>
      </c>
      <c r="F73" s="15">
        <f t="shared" si="17"/>
        <v>340</v>
      </c>
      <c r="G73" s="15">
        <f>'[1]27'!H75</f>
        <v>0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'[1]27'!B76</f>
        <v>265</v>
      </c>
      <c r="C74" s="16">
        <f>'[1]27'!C76</f>
        <v>0</v>
      </c>
      <c r="D74" s="16">
        <f>'[1]27'!D76</f>
        <v>75</v>
      </c>
      <c r="E74" s="16">
        <f>'[1]27'!E76</f>
        <v>0</v>
      </c>
      <c r="F74" s="15">
        <f t="shared" si="17"/>
        <v>340</v>
      </c>
      <c r="G74" s="15">
        <f>'[1]27'!H76</f>
        <v>0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'[1]27'!B77</f>
        <v>265</v>
      </c>
      <c r="C75" s="16">
        <f>'[1]27'!C77</f>
        <v>0</v>
      </c>
      <c r="D75" s="16">
        <f>'[1]27'!D77</f>
        <v>75</v>
      </c>
      <c r="E75" s="16">
        <f>'[1]27'!E77</f>
        <v>0</v>
      </c>
      <c r="F75" s="15">
        <f t="shared" si="17"/>
        <v>340</v>
      </c>
      <c r="G75" s="15">
        <f>'[1]27'!H77</f>
        <v>0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'[1]27'!B78</f>
        <v>265</v>
      </c>
      <c r="C76" s="16">
        <f>'[1]27'!C78</f>
        <v>0</v>
      </c>
      <c r="D76" s="16">
        <f>'[1]27'!D78</f>
        <v>75</v>
      </c>
      <c r="E76" s="16">
        <f>'[1]27'!E78</f>
        <v>0</v>
      </c>
      <c r="F76" s="15">
        <f t="shared" si="17"/>
        <v>340</v>
      </c>
      <c r="G76" s="15">
        <f>'[1]27'!H78</f>
        <v>0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'[1]27'!B79</f>
        <v>265</v>
      </c>
      <c r="C77" s="16">
        <f>'[1]27'!C79</f>
        <v>0</v>
      </c>
      <c r="D77" s="16">
        <f>'[1]27'!D79</f>
        <v>75</v>
      </c>
      <c r="E77" s="16">
        <f>'[1]27'!E79</f>
        <v>0</v>
      </c>
      <c r="F77" s="15">
        <f t="shared" si="17"/>
        <v>340</v>
      </c>
      <c r="G77" s="15">
        <f>'[1]27'!H79</f>
        <v>0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'[1]27'!B80</f>
        <v>265</v>
      </c>
      <c r="C78" s="16">
        <f>'[1]27'!C80</f>
        <v>0</v>
      </c>
      <c r="D78" s="16">
        <f>'[1]27'!D80</f>
        <v>75</v>
      </c>
      <c r="E78" s="16">
        <f>'[1]27'!E80</f>
        <v>0</v>
      </c>
      <c r="F78" s="15">
        <f t="shared" si="17"/>
        <v>340</v>
      </c>
      <c r="G78" s="15">
        <f>'[1]27'!H80</f>
        <v>0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'[1]27'!B81</f>
        <v>265</v>
      </c>
      <c r="C79" s="16">
        <f>'[1]27'!C81</f>
        <v>0</v>
      </c>
      <c r="D79" s="16">
        <f>'[1]27'!D81</f>
        <v>75</v>
      </c>
      <c r="E79" s="16">
        <f>'[1]27'!E81</f>
        <v>0</v>
      </c>
      <c r="F79" s="15">
        <f t="shared" si="17"/>
        <v>340</v>
      </c>
      <c r="G79" s="15">
        <f>'[1]27'!H81</f>
        <v>0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'[1]27'!B82</f>
        <v>265</v>
      </c>
      <c r="C80" s="16">
        <f>'[1]27'!C82</f>
        <v>0</v>
      </c>
      <c r="D80" s="16">
        <f>'[1]27'!D82</f>
        <v>75</v>
      </c>
      <c r="E80" s="16">
        <f>'[1]27'!E82</f>
        <v>0</v>
      </c>
      <c r="F80" s="15">
        <f t="shared" si="17"/>
        <v>340</v>
      </c>
      <c r="G80" s="15">
        <f>'[1]27'!H82</f>
        <v>0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'[1]27'!B83</f>
        <v>265</v>
      </c>
      <c r="C81" s="16">
        <f>'[1]27'!C83</f>
        <v>0</v>
      </c>
      <c r="D81" s="16">
        <f>'[1]27'!D83</f>
        <v>75</v>
      </c>
      <c r="E81" s="16">
        <f>'[1]27'!E83</f>
        <v>0</v>
      </c>
      <c r="F81" s="15">
        <f t="shared" si="17"/>
        <v>340</v>
      </c>
      <c r="G81" s="15">
        <f>'[1]27'!H83</f>
        <v>0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'[1]27'!B84</f>
        <v>265</v>
      </c>
      <c r="C82" s="16">
        <f>'[1]27'!C84</f>
        <v>0</v>
      </c>
      <c r="D82" s="16">
        <f>'[1]27'!D84</f>
        <v>75</v>
      </c>
      <c r="E82" s="16">
        <f>'[1]27'!E84</f>
        <v>0</v>
      </c>
      <c r="F82" s="15">
        <f t="shared" si="17"/>
        <v>340</v>
      </c>
      <c r="G82" s="15">
        <f>'[1]27'!H84</f>
        <v>0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'[1]27'!B85</f>
        <v>265</v>
      </c>
      <c r="C83" s="16">
        <f>'[1]27'!C85</f>
        <v>0</v>
      </c>
      <c r="D83" s="16">
        <f>'[1]27'!D85</f>
        <v>75</v>
      </c>
      <c r="E83" s="16">
        <f>'[1]27'!E85</f>
        <v>0</v>
      </c>
      <c r="F83" s="15">
        <f t="shared" si="17"/>
        <v>340</v>
      </c>
      <c r="G83" s="15">
        <f>'[1]27'!H85</f>
        <v>0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'[1]27'!B86</f>
        <v>265</v>
      </c>
      <c r="C84" s="16">
        <f>'[1]27'!C86</f>
        <v>0</v>
      </c>
      <c r="D84" s="16">
        <f>'[1]27'!D86</f>
        <v>75</v>
      </c>
      <c r="E84" s="16">
        <f>'[1]27'!E86</f>
        <v>0</v>
      </c>
      <c r="F84" s="15">
        <f t="shared" si="17"/>
        <v>340</v>
      </c>
      <c r="G84" s="15">
        <f>'[1]27'!H86</f>
        <v>0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'[1]27'!B87</f>
        <v>265</v>
      </c>
      <c r="C85" s="16">
        <f>'[1]27'!C87</f>
        <v>0</v>
      </c>
      <c r="D85" s="16">
        <f>'[1]27'!D87</f>
        <v>75</v>
      </c>
      <c r="E85" s="16">
        <f>'[1]27'!E87</f>
        <v>0</v>
      </c>
      <c r="F85" s="15">
        <f t="shared" si="17"/>
        <v>340</v>
      </c>
      <c r="G85" s="15">
        <f>'[1]27'!H87</f>
        <v>0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'[1]27'!B88</f>
        <v>265</v>
      </c>
      <c r="C86" s="16">
        <f>'[1]27'!C88</f>
        <v>0</v>
      </c>
      <c r="D86" s="16">
        <f>'[1]27'!D88</f>
        <v>75</v>
      </c>
      <c r="E86" s="16">
        <f>'[1]27'!E88</f>
        <v>0</v>
      </c>
      <c r="F86" s="15">
        <f t="shared" si="17"/>
        <v>340</v>
      </c>
      <c r="G86" s="15">
        <f>'[1]27'!H88</f>
        <v>0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'[1]27'!B89</f>
        <v>265</v>
      </c>
      <c r="C87" s="16">
        <f>'[1]27'!C89</f>
        <v>0</v>
      </c>
      <c r="D87" s="16">
        <f>'[1]27'!D89</f>
        <v>75</v>
      </c>
      <c r="E87" s="16">
        <f>'[1]27'!E89</f>
        <v>0</v>
      </c>
      <c r="F87" s="15">
        <f t="shared" si="17"/>
        <v>340</v>
      </c>
      <c r="G87" s="15">
        <f>'[1]27'!H89</f>
        <v>0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'[1]27'!B90</f>
        <v>265</v>
      </c>
      <c r="C88" s="16">
        <f>'[1]27'!C90</f>
        <v>0</v>
      </c>
      <c r="D88" s="16">
        <f>'[1]27'!D90</f>
        <v>75</v>
      </c>
      <c r="E88" s="16">
        <f>'[1]27'!E90</f>
        <v>0</v>
      </c>
      <c r="F88" s="15">
        <f t="shared" si="17"/>
        <v>340</v>
      </c>
      <c r="G88" s="15">
        <f>'[1]27'!H90</f>
        <v>0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'[1]27'!B91</f>
        <v>265</v>
      </c>
      <c r="C89" s="16">
        <f>'[1]27'!C91</f>
        <v>0</v>
      </c>
      <c r="D89" s="16">
        <f>'[1]27'!D91</f>
        <v>75</v>
      </c>
      <c r="E89" s="16">
        <f>'[1]27'!E91</f>
        <v>0</v>
      </c>
      <c r="F89" s="15">
        <f t="shared" si="17"/>
        <v>340</v>
      </c>
      <c r="G89" s="15">
        <f>'[1]27'!H91</f>
        <v>0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'[1]27'!B92</f>
        <v>265</v>
      </c>
      <c r="C90" s="16">
        <f>'[1]27'!C92</f>
        <v>0</v>
      </c>
      <c r="D90" s="16">
        <f>'[1]27'!D92</f>
        <v>75</v>
      </c>
      <c r="E90" s="16">
        <f>'[1]27'!E92</f>
        <v>0</v>
      </c>
      <c r="F90" s="15">
        <f t="shared" si="17"/>
        <v>340</v>
      </c>
      <c r="G90" s="15">
        <f>'[1]27'!H92</f>
        <v>0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'[1]27'!B93</f>
        <v>265</v>
      </c>
      <c r="C91" s="16">
        <f>'[1]27'!C93</f>
        <v>0</v>
      </c>
      <c r="D91" s="16">
        <f>'[1]27'!D93</f>
        <v>75</v>
      </c>
      <c r="E91" s="16">
        <f>'[1]27'!E93</f>
        <v>0</v>
      </c>
      <c r="F91" s="15">
        <f t="shared" si="17"/>
        <v>340</v>
      </c>
      <c r="G91" s="15">
        <f>'[1]27'!H93</f>
        <v>0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'[1]27'!B94</f>
        <v>265</v>
      </c>
      <c r="C92" s="16">
        <f>'[1]27'!C94</f>
        <v>0</v>
      </c>
      <c r="D92" s="16">
        <f>'[1]27'!D94</f>
        <v>75</v>
      </c>
      <c r="E92" s="16">
        <f>'[1]27'!E94</f>
        <v>0</v>
      </c>
      <c r="F92" s="15">
        <f t="shared" si="17"/>
        <v>340</v>
      </c>
      <c r="G92" s="15">
        <f>'[1]27'!H94</f>
        <v>0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'[1]27'!B95</f>
        <v>265</v>
      </c>
      <c r="C93" s="16">
        <f>'[1]27'!C95</f>
        <v>0</v>
      </c>
      <c r="D93" s="16">
        <f>'[1]27'!D95</f>
        <v>75</v>
      </c>
      <c r="E93" s="16">
        <f>'[1]27'!E95</f>
        <v>0</v>
      </c>
      <c r="F93" s="15">
        <f t="shared" si="17"/>
        <v>340</v>
      </c>
      <c r="G93" s="15">
        <f>'[1]27'!H95</f>
        <v>0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'[1]27'!B96</f>
        <v>265</v>
      </c>
      <c r="C94" s="16">
        <f>'[1]27'!C96</f>
        <v>0</v>
      </c>
      <c r="D94" s="16">
        <f>'[1]27'!D96</f>
        <v>75</v>
      </c>
      <c r="E94" s="16">
        <f>'[1]27'!E96</f>
        <v>0</v>
      </c>
      <c r="F94" s="15">
        <f t="shared" si="17"/>
        <v>340</v>
      </c>
      <c r="G94" s="15">
        <f>'[1]27'!H96</f>
        <v>0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'[1]27'!B97</f>
        <v>265</v>
      </c>
      <c r="C95" s="16">
        <f>'[1]27'!C97</f>
        <v>0</v>
      </c>
      <c r="D95" s="16">
        <f>'[1]27'!D97</f>
        <v>75</v>
      </c>
      <c r="E95" s="16">
        <f>'[1]27'!E97</f>
        <v>0</v>
      </c>
      <c r="F95" s="15">
        <f t="shared" si="17"/>
        <v>340</v>
      </c>
      <c r="G95" s="15">
        <f>'[1]27'!H97</f>
        <v>0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'[1]27'!B98</f>
        <v>265</v>
      </c>
      <c r="C96" s="16">
        <f>'[1]27'!C98</f>
        <v>0</v>
      </c>
      <c r="D96" s="16">
        <f>'[1]27'!D98</f>
        <v>75</v>
      </c>
      <c r="E96" s="16">
        <f>'[1]27'!E98</f>
        <v>0</v>
      </c>
      <c r="F96" s="15">
        <f t="shared" si="17"/>
        <v>340</v>
      </c>
      <c r="G96" s="15">
        <f>'[1]27'!H98</f>
        <v>0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'[1]27'!B99</f>
        <v>265</v>
      </c>
      <c r="C97" s="16">
        <f>'[1]27'!C99</f>
        <v>0</v>
      </c>
      <c r="D97" s="16">
        <f>'[1]27'!D99</f>
        <v>75</v>
      </c>
      <c r="E97" s="16">
        <f>'[1]27'!E99</f>
        <v>0</v>
      </c>
      <c r="F97" s="15">
        <f t="shared" si="17"/>
        <v>340</v>
      </c>
      <c r="G97" s="15">
        <f>'[1]27'!H99</f>
        <v>0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'[1]27'!B100</f>
        <v>265</v>
      </c>
      <c r="C98" s="16">
        <f>'[1]27'!C100</f>
        <v>0</v>
      </c>
      <c r="D98" s="16">
        <f>'[1]27'!D100</f>
        <v>75</v>
      </c>
      <c r="E98" s="16">
        <f>'[1]27'!E100</f>
        <v>0</v>
      </c>
      <c r="F98" s="15">
        <f t="shared" si="17"/>
        <v>340</v>
      </c>
      <c r="G98" s="15">
        <f>'[1]27'!H100</f>
        <v>0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4" sqref="R34:R91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45257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'[2]27'!B5</f>
        <v>42</v>
      </c>
      <c r="C3" s="195">
        <f>'[2]27'!C5</f>
        <v>30</v>
      </c>
      <c r="D3" s="195">
        <f>'[2]27'!D5</f>
        <v>0</v>
      </c>
      <c r="E3" s="195">
        <f>'[2]27'!E5</f>
        <v>0</v>
      </c>
      <c r="F3" s="15">
        <f>SUM(B3:E3)</f>
        <v>72</v>
      </c>
      <c r="G3" s="194">
        <f>'[2]27'!H5</f>
        <v>38</v>
      </c>
      <c r="H3" s="195">
        <f>'[2]27'!I5</f>
        <v>0</v>
      </c>
      <c r="I3" s="195">
        <f>'[2]27'!J5</f>
        <v>0</v>
      </c>
      <c r="J3" s="195">
        <f>'[2]27'!K5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'[2]27'!B6</f>
        <v>42</v>
      </c>
      <c r="C4" s="195">
        <f>'[2]27'!C6</f>
        <v>30</v>
      </c>
      <c r="D4" s="195">
        <f>'[2]27'!D6</f>
        <v>0</v>
      </c>
      <c r="E4" s="195">
        <f>'[2]27'!E6</f>
        <v>0</v>
      </c>
      <c r="F4" s="15">
        <f>SUM(B4:E4)</f>
        <v>72</v>
      </c>
      <c r="G4" s="194">
        <f>'[2]27'!H6</f>
        <v>38</v>
      </c>
      <c r="H4" s="195">
        <f>'[2]27'!I6</f>
        <v>0</v>
      </c>
      <c r="I4" s="195">
        <f>'[2]27'!J6</f>
        <v>0</v>
      </c>
      <c r="J4" s="195">
        <f>'[2]27'!K6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'[2]27'!B7</f>
        <v>42</v>
      </c>
      <c r="C5" s="195">
        <f>'[2]27'!C7</f>
        <v>30</v>
      </c>
      <c r="D5" s="195">
        <f>'[2]27'!D7</f>
        <v>0</v>
      </c>
      <c r="E5" s="195">
        <f>'[2]27'!E7</f>
        <v>0</v>
      </c>
      <c r="F5" s="15">
        <f t="shared" ref="F5:F68" si="6">SUM(B5:E5)</f>
        <v>72</v>
      </c>
      <c r="G5" s="194">
        <f>'[2]27'!H7</f>
        <v>38</v>
      </c>
      <c r="H5" s="195">
        <f>'[2]27'!I7</f>
        <v>0</v>
      </c>
      <c r="I5" s="195">
        <f>'[2]27'!J7</f>
        <v>0</v>
      </c>
      <c r="J5" s="195">
        <f>'[2]27'!K7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'[2]27'!B8</f>
        <v>42</v>
      </c>
      <c r="C6" s="195">
        <f>'[2]27'!C8</f>
        <v>30</v>
      </c>
      <c r="D6" s="195">
        <f>'[2]27'!D8</f>
        <v>0</v>
      </c>
      <c r="E6" s="195">
        <f>'[2]27'!E8</f>
        <v>0</v>
      </c>
      <c r="F6" s="15">
        <f t="shared" si="6"/>
        <v>72</v>
      </c>
      <c r="G6" s="194">
        <f>'[2]27'!H8</f>
        <v>38</v>
      </c>
      <c r="H6" s="195">
        <f>'[2]27'!I8</f>
        <v>0</v>
      </c>
      <c r="I6" s="195">
        <f>'[2]27'!J8</f>
        <v>0</v>
      </c>
      <c r="J6" s="195">
        <f>'[2]27'!K8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'[2]27'!B9</f>
        <v>42</v>
      </c>
      <c r="C7" s="195">
        <f>'[2]27'!C9</f>
        <v>30</v>
      </c>
      <c r="D7" s="195">
        <f>'[2]27'!D9</f>
        <v>0</v>
      </c>
      <c r="E7" s="195">
        <f>'[2]27'!E9</f>
        <v>0</v>
      </c>
      <c r="F7" s="15">
        <f t="shared" si="6"/>
        <v>72</v>
      </c>
      <c r="G7" s="194">
        <f>'[2]27'!H9</f>
        <v>38</v>
      </c>
      <c r="H7" s="195">
        <f>'[2]27'!I9</f>
        <v>0</v>
      </c>
      <c r="I7" s="195">
        <f>'[2]27'!J9</f>
        <v>0</v>
      </c>
      <c r="J7" s="195">
        <f>'[2]27'!K9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'[2]27'!B10</f>
        <v>42</v>
      </c>
      <c r="C8" s="195">
        <f>'[2]27'!C10</f>
        <v>30</v>
      </c>
      <c r="D8" s="195">
        <f>'[2]27'!D10</f>
        <v>0</v>
      </c>
      <c r="E8" s="195">
        <f>'[2]27'!E10</f>
        <v>0</v>
      </c>
      <c r="F8" s="15">
        <f t="shared" si="6"/>
        <v>72</v>
      </c>
      <c r="G8" s="194">
        <f>'[2]27'!H10</f>
        <v>38</v>
      </c>
      <c r="H8" s="195">
        <f>'[2]27'!I10</f>
        <v>0</v>
      </c>
      <c r="I8" s="195">
        <f>'[2]27'!J10</f>
        <v>0</v>
      </c>
      <c r="J8" s="195">
        <f>'[2]27'!K10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'[2]27'!B11</f>
        <v>42</v>
      </c>
      <c r="C9" s="195">
        <f>'[2]27'!C11</f>
        <v>30</v>
      </c>
      <c r="D9" s="195">
        <f>'[2]27'!D11</f>
        <v>0</v>
      </c>
      <c r="E9" s="195">
        <f>'[2]27'!E11</f>
        <v>0</v>
      </c>
      <c r="F9" s="15">
        <f t="shared" si="6"/>
        <v>72</v>
      </c>
      <c r="G9" s="194">
        <f>'[2]27'!H11</f>
        <v>38</v>
      </c>
      <c r="H9" s="195">
        <f>'[2]27'!I11</f>
        <v>0</v>
      </c>
      <c r="I9" s="195">
        <f>'[2]27'!J11</f>
        <v>0</v>
      </c>
      <c r="J9" s="195">
        <f>'[2]27'!K11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'[2]27'!B12</f>
        <v>42</v>
      </c>
      <c r="C10" s="195">
        <f>'[2]27'!C12</f>
        <v>30</v>
      </c>
      <c r="D10" s="195">
        <f>'[2]27'!D12</f>
        <v>0</v>
      </c>
      <c r="E10" s="195">
        <f>'[2]27'!E12</f>
        <v>0</v>
      </c>
      <c r="F10" s="15">
        <f t="shared" si="6"/>
        <v>72</v>
      </c>
      <c r="G10" s="194">
        <f>'[2]27'!H12</f>
        <v>38</v>
      </c>
      <c r="H10" s="195">
        <f>'[2]27'!I12</f>
        <v>0</v>
      </c>
      <c r="I10" s="195">
        <f>'[2]27'!J12</f>
        <v>0</v>
      </c>
      <c r="J10" s="195">
        <f>'[2]27'!K12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'[2]27'!B13</f>
        <v>42</v>
      </c>
      <c r="C11" s="195">
        <f>'[2]27'!C13</f>
        <v>30</v>
      </c>
      <c r="D11" s="195">
        <f>'[2]27'!D13</f>
        <v>0</v>
      </c>
      <c r="E11" s="195">
        <f>'[2]27'!E13</f>
        <v>0</v>
      </c>
      <c r="F11" s="15">
        <f t="shared" si="6"/>
        <v>72</v>
      </c>
      <c r="G11" s="194">
        <f>'[2]27'!H13</f>
        <v>38</v>
      </c>
      <c r="H11" s="195">
        <f>'[2]27'!I13</f>
        <v>0</v>
      </c>
      <c r="I11" s="195">
        <f>'[2]27'!J13</f>
        <v>0</v>
      </c>
      <c r="J11" s="195">
        <f>'[2]27'!K13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'[2]27'!B14</f>
        <v>42</v>
      </c>
      <c r="C12" s="195">
        <f>'[2]27'!C14</f>
        <v>30</v>
      </c>
      <c r="D12" s="195">
        <f>'[2]27'!D14</f>
        <v>0</v>
      </c>
      <c r="E12" s="195">
        <f>'[2]27'!E14</f>
        <v>0</v>
      </c>
      <c r="F12" s="15">
        <f t="shared" si="6"/>
        <v>72</v>
      </c>
      <c r="G12" s="194">
        <f>'[2]27'!H14</f>
        <v>38</v>
      </c>
      <c r="H12" s="195">
        <f>'[2]27'!I14</f>
        <v>0</v>
      </c>
      <c r="I12" s="195">
        <f>'[2]27'!J14</f>
        <v>0</v>
      </c>
      <c r="J12" s="195">
        <f>'[2]27'!K14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'[2]27'!B15</f>
        <v>42</v>
      </c>
      <c r="C13" s="195">
        <f>'[2]27'!C15</f>
        <v>30</v>
      </c>
      <c r="D13" s="195">
        <f>'[2]27'!D15</f>
        <v>0</v>
      </c>
      <c r="E13" s="195">
        <f>'[2]27'!E15</f>
        <v>0</v>
      </c>
      <c r="F13" s="15">
        <f t="shared" si="6"/>
        <v>72</v>
      </c>
      <c r="G13" s="194">
        <f>'[2]27'!H15</f>
        <v>38</v>
      </c>
      <c r="H13" s="195">
        <f>'[2]27'!I15</f>
        <v>0</v>
      </c>
      <c r="I13" s="195">
        <f>'[2]27'!J15</f>
        <v>0</v>
      </c>
      <c r="J13" s="195">
        <f>'[2]27'!K15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'[2]27'!B16</f>
        <v>42</v>
      </c>
      <c r="C14" s="195">
        <f>'[2]27'!C16</f>
        <v>30</v>
      </c>
      <c r="D14" s="195">
        <f>'[2]27'!D16</f>
        <v>0</v>
      </c>
      <c r="E14" s="195">
        <f>'[2]27'!E16</f>
        <v>0</v>
      </c>
      <c r="F14" s="15">
        <f t="shared" si="6"/>
        <v>72</v>
      </c>
      <c r="G14" s="194">
        <f>'[2]27'!H16</f>
        <v>38</v>
      </c>
      <c r="H14" s="195">
        <f>'[2]27'!I16</f>
        <v>0</v>
      </c>
      <c r="I14" s="195">
        <f>'[2]27'!J16</f>
        <v>0</v>
      </c>
      <c r="J14" s="195">
        <f>'[2]27'!K16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'[2]27'!B17</f>
        <v>42</v>
      </c>
      <c r="C15" s="195">
        <f>'[2]27'!C17</f>
        <v>30</v>
      </c>
      <c r="D15" s="195">
        <f>'[2]27'!D17</f>
        <v>0</v>
      </c>
      <c r="E15" s="195">
        <f>'[2]27'!E17</f>
        <v>0</v>
      </c>
      <c r="F15" s="15">
        <f t="shared" si="6"/>
        <v>72</v>
      </c>
      <c r="G15" s="194">
        <f>'[2]27'!H17</f>
        <v>38</v>
      </c>
      <c r="H15" s="195">
        <f>'[2]27'!I17</f>
        <v>0</v>
      </c>
      <c r="I15" s="195">
        <f>'[2]27'!J17</f>
        <v>0</v>
      </c>
      <c r="J15" s="195">
        <f>'[2]27'!K17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'[2]27'!B18</f>
        <v>42</v>
      </c>
      <c r="C16" s="195">
        <f>'[2]27'!C18</f>
        <v>30</v>
      </c>
      <c r="D16" s="195">
        <f>'[2]27'!D18</f>
        <v>0</v>
      </c>
      <c r="E16" s="195">
        <f>'[2]27'!E18</f>
        <v>0</v>
      </c>
      <c r="F16" s="15">
        <f t="shared" si="6"/>
        <v>72</v>
      </c>
      <c r="G16" s="194">
        <f>'[2]27'!H18</f>
        <v>38</v>
      </c>
      <c r="H16" s="195">
        <f>'[2]27'!I18</f>
        <v>0</v>
      </c>
      <c r="I16" s="195">
        <f>'[2]27'!J18</f>
        <v>0</v>
      </c>
      <c r="J16" s="195">
        <f>'[2]27'!K18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'[2]27'!B19</f>
        <v>42</v>
      </c>
      <c r="C17" s="195">
        <f>'[2]27'!C19</f>
        <v>30</v>
      </c>
      <c r="D17" s="195">
        <f>'[2]27'!D19</f>
        <v>0</v>
      </c>
      <c r="E17" s="195">
        <f>'[2]27'!E19</f>
        <v>0</v>
      </c>
      <c r="F17" s="15">
        <f t="shared" si="6"/>
        <v>72</v>
      </c>
      <c r="G17" s="194">
        <f>'[2]27'!H19</f>
        <v>37.53</v>
      </c>
      <c r="H17" s="195">
        <f>'[2]27'!I19</f>
        <v>0</v>
      </c>
      <c r="I17" s="195">
        <f>'[2]27'!J19</f>
        <v>0</v>
      </c>
      <c r="J17" s="195">
        <f>'[2]27'!K19</f>
        <v>0</v>
      </c>
      <c r="K17" s="15">
        <f t="shared" si="3"/>
        <v>37.53</v>
      </c>
      <c r="L17" s="18">
        <f>frq!C17</f>
        <v>1</v>
      </c>
      <c r="M17" s="124">
        <f t="shared" si="4"/>
        <v>37.130000000000003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37.130000000000003</v>
      </c>
      <c r="R17" s="18">
        <v>0.4</v>
      </c>
    </row>
    <row r="18" spans="1:18">
      <c r="A18" s="8" t="s">
        <v>60</v>
      </c>
      <c r="B18" s="194">
        <f>'[2]27'!B20</f>
        <v>42</v>
      </c>
      <c r="C18" s="195">
        <f>'[2]27'!C20</f>
        <v>30</v>
      </c>
      <c r="D18" s="195">
        <f>'[2]27'!D20</f>
        <v>0</v>
      </c>
      <c r="E18" s="195">
        <f>'[2]27'!E20</f>
        <v>0</v>
      </c>
      <c r="F18" s="15">
        <f t="shared" si="6"/>
        <v>72</v>
      </c>
      <c r="G18" s="194">
        <f>'[2]27'!H20</f>
        <v>37.53</v>
      </c>
      <c r="H18" s="195">
        <f>'[2]27'!I20</f>
        <v>0</v>
      </c>
      <c r="I18" s="195">
        <f>'[2]27'!J20</f>
        <v>0</v>
      </c>
      <c r="J18" s="195">
        <f>'[2]27'!K20</f>
        <v>0</v>
      </c>
      <c r="K18" s="15">
        <f t="shared" si="3"/>
        <v>37.53</v>
      </c>
      <c r="L18" s="18">
        <f>frq!C18</f>
        <v>1</v>
      </c>
      <c r="M18" s="124">
        <f t="shared" si="4"/>
        <v>37.130000000000003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37.130000000000003</v>
      </c>
      <c r="R18" s="18">
        <v>0.4</v>
      </c>
    </row>
    <row r="19" spans="1:18">
      <c r="A19" s="8" t="s">
        <v>61</v>
      </c>
      <c r="B19" s="194">
        <f>'[2]27'!B21</f>
        <v>42</v>
      </c>
      <c r="C19" s="195">
        <f>'[2]27'!C21</f>
        <v>30</v>
      </c>
      <c r="D19" s="195">
        <f>'[2]27'!D21</f>
        <v>0</v>
      </c>
      <c r="E19" s="195">
        <f>'[2]27'!E21</f>
        <v>0</v>
      </c>
      <c r="F19" s="15">
        <f t="shared" si="6"/>
        <v>72</v>
      </c>
      <c r="G19" s="194">
        <f>'[2]27'!H21</f>
        <v>36.53</v>
      </c>
      <c r="H19" s="195">
        <f>'[2]27'!I21</f>
        <v>0</v>
      </c>
      <c r="I19" s="195">
        <f>'[2]27'!J21</f>
        <v>0</v>
      </c>
      <c r="J19" s="195">
        <f>'[2]27'!K21</f>
        <v>0</v>
      </c>
      <c r="K19" s="15">
        <f t="shared" si="3"/>
        <v>36.53</v>
      </c>
      <c r="L19" s="18">
        <f>frq!C19</f>
        <v>1</v>
      </c>
      <c r="M19" s="124">
        <f t="shared" si="4"/>
        <v>36.130000000000003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36.130000000000003</v>
      </c>
      <c r="R19" s="18">
        <v>0.4</v>
      </c>
    </row>
    <row r="20" spans="1:18">
      <c r="A20" s="8" t="s">
        <v>62</v>
      </c>
      <c r="B20" s="194">
        <f>'[2]27'!B22</f>
        <v>42</v>
      </c>
      <c r="C20" s="195">
        <f>'[2]27'!C22</f>
        <v>30</v>
      </c>
      <c r="D20" s="195">
        <f>'[2]27'!D22</f>
        <v>0</v>
      </c>
      <c r="E20" s="195">
        <f>'[2]27'!E22</f>
        <v>0</v>
      </c>
      <c r="F20" s="15">
        <f t="shared" si="6"/>
        <v>72</v>
      </c>
      <c r="G20" s="194">
        <f>'[2]27'!H22</f>
        <v>36.53</v>
      </c>
      <c r="H20" s="195">
        <f>'[2]27'!I22</f>
        <v>0</v>
      </c>
      <c r="I20" s="195">
        <f>'[2]27'!J22</f>
        <v>0</v>
      </c>
      <c r="J20" s="195">
        <f>'[2]27'!K22</f>
        <v>0</v>
      </c>
      <c r="K20" s="15">
        <f t="shared" si="3"/>
        <v>36.53</v>
      </c>
      <c r="L20" s="18">
        <f>frq!C20</f>
        <v>1</v>
      </c>
      <c r="M20" s="124">
        <f t="shared" si="4"/>
        <v>36.130000000000003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36.130000000000003</v>
      </c>
      <c r="R20" s="18">
        <v>0.4</v>
      </c>
    </row>
    <row r="21" spans="1:18">
      <c r="A21" s="8" t="s">
        <v>63</v>
      </c>
      <c r="B21" s="194">
        <f>'[2]27'!B23</f>
        <v>42</v>
      </c>
      <c r="C21" s="195">
        <f>'[2]27'!C23</f>
        <v>30</v>
      </c>
      <c r="D21" s="195">
        <f>'[2]27'!D23</f>
        <v>0</v>
      </c>
      <c r="E21" s="195">
        <f>'[2]27'!E23</f>
        <v>0</v>
      </c>
      <c r="F21" s="15">
        <f t="shared" si="6"/>
        <v>72</v>
      </c>
      <c r="G21" s="194">
        <f>'[2]27'!H23</f>
        <v>37</v>
      </c>
      <c r="H21" s="195">
        <f>'[2]27'!I23</f>
        <v>0</v>
      </c>
      <c r="I21" s="195">
        <f>'[2]27'!J23</f>
        <v>0</v>
      </c>
      <c r="J21" s="195">
        <f>'[2]27'!K23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'[2]27'!B24</f>
        <v>42</v>
      </c>
      <c r="C22" s="195">
        <f>'[2]27'!C24</f>
        <v>30</v>
      </c>
      <c r="D22" s="195">
        <f>'[2]27'!D24</f>
        <v>0</v>
      </c>
      <c r="E22" s="195">
        <f>'[2]27'!E24</f>
        <v>0</v>
      </c>
      <c r="F22" s="15">
        <f t="shared" si="6"/>
        <v>72</v>
      </c>
      <c r="G22" s="194">
        <f>'[2]27'!H24</f>
        <v>37</v>
      </c>
      <c r="H22" s="195">
        <f>'[2]27'!I24</f>
        <v>0</v>
      </c>
      <c r="I22" s="195">
        <f>'[2]27'!J24</f>
        <v>0</v>
      </c>
      <c r="J22" s="195">
        <f>'[2]27'!K24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'[2]27'!B25</f>
        <v>42</v>
      </c>
      <c r="C23" s="195">
        <f>'[2]27'!C25</f>
        <v>30</v>
      </c>
      <c r="D23" s="195">
        <f>'[2]27'!D25</f>
        <v>0</v>
      </c>
      <c r="E23" s="195">
        <f>'[2]27'!E25</f>
        <v>0</v>
      </c>
      <c r="F23" s="15">
        <f t="shared" si="6"/>
        <v>72</v>
      </c>
      <c r="G23" s="194">
        <f>'[2]27'!H25</f>
        <v>37</v>
      </c>
      <c r="H23" s="195">
        <f>'[2]27'!I25</f>
        <v>0</v>
      </c>
      <c r="I23" s="195">
        <f>'[2]27'!J25</f>
        <v>0</v>
      </c>
      <c r="J23" s="195">
        <f>'[2]27'!K25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'[2]27'!B26</f>
        <v>42</v>
      </c>
      <c r="C24" s="195">
        <f>'[2]27'!C26</f>
        <v>30</v>
      </c>
      <c r="D24" s="195">
        <f>'[2]27'!D26</f>
        <v>0</v>
      </c>
      <c r="E24" s="195">
        <f>'[2]27'!E26</f>
        <v>0</v>
      </c>
      <c r="F24" s="15">
        <f t="shared" si="6"/>
        <v>72</v>
      </c>
      <c r="G24" s="194">
        <f>'[2]27'!H26</f>
        <v>37</v>
      </c>
      <c r="H24" s="195">
        <f>'[2]27'!I26</f>
        <v>0</v>
      </c>
      <c r="I24" s="195">
        <f>'[2]27'!J26</f>
        <v>0</v>
      </c>
      <c r="J24" s="195">
        <f>'[2]27'!K26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'[2]27'!B27</f>
        <v>42</v>
      </c>
      <c r="C25" s="195">
        <f>'[2]27'!C27</f>
        <v>30</v>
      </c>
      <c r="D25" s="195">
        <f>'[2]27'!D27</f>
        <v>0</v>
      </c>
      <c r="E25" s="195">
        <f>'[2]27'!E27</f>
        <v>0</v>
      </c>
      <c r="F25" s="15">
        <f t="shared" si="6"/>
        <v>72</v>
      </c>
      <c r="G25" s="194">
        <f>'[2]27'!H27</f>
        <v>37</v>
      </c>
      <c r="H25" s="195">
        <f>'[2]27'!I27</f>
        <v>0</v>
      </c>
      <c r="I25" s="195">
        <f>'[2]27'!J27</f>
        <v>0</v>
      </c>
      <c r="J25" s="195">
        <f>'[2]27'!K27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'[2]27'!B28</f>
        <v>42</v>
      </c>
      <c r="C26" s="195">
        <f>'[2]27'!C28</f>
        <v>30</v>
      </c>
      <c r="D26" s="195">
        <f>'[2]27'!D28</f>
        <v>0</v>
      </c>
      <c r="E26" s="195">
        <f>'[2]27'!E28</f>
        <v>0</v>
      </c>
      <c r="F26" s="15">
        <f t="shared" si="6"/>
        <v>72</v>
      </c>
      <c r="G26" s="194">
        <f>'[2]27'!H28</f>
        <v>37</v>
      </c>
      <c r="H26" s="195">
        <f>'[2]27'!I28</f>
        <v>0</v>
      </c>
      <c r="I26" s="195">
        <f>'[2]27'!J28</f>
        <v>0</v>
      </c>
      <c r="J26" s="195">
        <f>'[2]27'!K28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'[2]27'!B29</f>
        <v>42</v>
      </c>
      <c r="C27" s="195">
        <f>'[2]27'!C29</f>
        <v>30</v>
      </c>
      <c r="D27" s="195">
        <f>'[2]27'!D29</f>
        <v>0</v>
      </c>
      <c r="E27" s="195">
        <f>'[2]27'!E29</f>
        <v>0</v>
      </c>
      <c r="F27" s="15">
        <f t="shared" si="6"/>
        <v>72</v>
      </c>
      <c r="G27" s="194">
        <f>'[2]27'!H29</f>
        <v>38</v>
      </c>
      <c r="H27" s="195">
        <f>'[2]27'!I29</f>
        <v>0</v>
      </c>
      <c r="I27" s="195">
        <f>'[2]27'!J29</f>
        <v>0</v>
      </c>
      <c r="J27" s="195">
        <f>'[2]27'!K29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'[2]27'!B30</f>
        <v>42</v>
      </c>
      <c r="C28" s="195">
        <f>'[2]27'!C30</f>
        <v>30</v>
      </c>
      <c r="D28" s="195">
        <f>'[2]27'!D30</f>
        <v>0</v>
      </c>
      <c r="E28" s="195">
        <f>'[2]27'!E30</f>
        <v>0</v>
      </c>
      <c r="F28" s="15">
        <f t="shared" si="6"/>
        <v>72</v>
      </c>
      <c r="G28" s="194">
        <f>'[2]27'!H30</f>
        <v>38</v>
      </c>
      <c r="H28" s="195">
        <f>'[2]27'!I30</f>
        <v>0</v>
      </c>
      <c r="I28" s="195">
        <f>'[2]27'!J30</f>
        <v>0</v>
      </c>
      <c r="J28" s="195">
        <f>'[2]27'!K30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'[2]27'!B31</f>
        <v>42</v>
      </c>
      <c r="C29" s="195">
        <f>'[2]27'!C31</f>
        <v>30</v>
      </c>
      <c r="D29" s="195">
        <f>'[2]27'!D31</f>
        <v>0</v>
      </c>
      <c r="E29" s="195">
        <f>'[2]27'!E31</f>
        <v>0</v>
      </c>
      <c r="F29" s="15">
        <f t="shared" si="6"/>
        <v>72</v>
      </c>
      <c r="G29" s="194">
        <f>'[2]27'!H31</f>
        <v>38</v>
      </c>
      <c r="H29" s="195">
        <f>'[2]27'!I31</f>
        <v>0</v>
      </c>
      <c r="I29" s="195">
        <f>'[2]27'!J31</f>
        <v>0</v>
      </c>
      <c r="J29" s="195">
        <f>'[2]27'!K31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'[2]27'!B32</f>
        <v>42</v>
      </c>
      <c r="C30" s="195">
        <f>'[2]27'!C32</f>
        <v>30</v>
      </c>
      <c r="D30" s="195">
        <f>'[2]27'!D32</f>
        <v>0</v>
      </c>
      <c r="E30" s="195">
        <f>'[2]27'!E32</f>
        <v>0</v>
      </c>
      <c r="F30" s="15">
        <f t="shared" si="6"/>
        <v>72</v>
      </c>
      <c r="G30" s="194">
        <f>'[2]27'!H32</f>
        <v>38</v>
      </c>
      <c r="H30" s="195">
        <f>'[2]27'!I32</f>
        <v>0</v>
      </c>
      <c r="I30" s="195">
        <f>'[2]27'!J32</f>
        <v>0</v>
      </c>
      <c r="J30" s="195">
        <f>'[2]27'!K32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'[2]27'!B33</f>
        <v>42</v>
      </c>
      <c r="C31" s="195">
        <f>'[2]27'!C33</f>
        <v>30</v>
      </c>
      <c r="D31" s="195">
        <f>'[2]27'!D33</f>
        <v>0</v>
      </c>
      <c r="E31" s="195">
        <f>'[2]27'!E33</f>
        <v>0</v>
      </c>
      <c r="F31" s="15">
        <f t="shared" si="6"/>
        <v>72</v>
      </c>
      <c r="G31" s="194">
        <f>'[2]27'!H33</f>
        <v>38</v>
      </c>
      <c r="H31" s="195">
        <f>'[2]27'!I33</f>
        <v>0</v>
      </c>
      <c r="I31" s="195">
        <f>'[2]27'!J33</f>
        <v>0</v>
      </c>
      <c r="J31" s="195">
        <f>'[2]27'!K33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'[2]27'!B34</f>
        <v>42</v>
      </c>
      <c r="C32" s="195">
        <f>'[2]27'!C34</f>
        <v>30</v>
      </c>
      <c r="D32" s="195">
        <f>'[2]27'!D34</f>
        <v>0</v>
      </c>
      <c r="E32" s="195">
        <f>'[2]27'!E34</f>
        <v>0</v>
      </c>
      <c r="F32" s="15">
        <f t="shared" si="6"/>
        <v>72</v>
      </c>
      <c r="G32" s="194">
        <f>'[2]27'!H34</f>
        <v>38</v>
      </c>
      <c r="H32" s="195">
        <f>'[2]27'!I34</f>
        <v>0</v>
      </c>
      <c r="I32" s="195">
        <f>'[2]27'!J34</f>
        <v>0</v>
      </c>
      <c r="J32" s="195">
        <f>'[2]27'!K34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'[2]27'!B35</f>
        <v>42</v>
      </c>
      <c r="C33" s="195">
        <f>'[2]27'!C35</f>
        <v>30</v>
      </c>
      <c r="D33" s="195">
        <f>'[2]27'!D35</f>
        <v>0</v>
      </c>
      <c r="E33" s="195">
        <f>'[2]27'!E35</f>
        <v>0</v>
      </c>
      <c r="F33" s="15">
        <f t="shared" si="6"/>
        <v>72</v>
      </c>
      <c r="G33" s="194">
        <f>'[2]27'!H35</f>
        <v>38</v>
      </c>
      <c r="H33" s="195">
        <f>'[2]27'!I35</f>
        <v>0</v>
      </c>
      <c r="I33" s="195">
        <f>'[2]27'!J35</f>
        <v>0</v>
      </c>
      <c r="J33" s="195">
        <f>'[2]27'!K35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'[2]27'!B36</f>
        <v>42</v>
      </c>
      <c r="C34" s="195">
        <f>'[2]27'!C36</f>
        <v>30</v>
      </c>
      <c r="D34" s="195">
        <f>'[2]27'!D36</f>
        <v>0</v>
      </c>
      <c r="E34" s="195">
        <f>'[2]27'!E36</f>
        <v>0</v>
      </c>
      <c r="F34" s="15">
        <f t="shared" si="6"/>
        <v>72</v>
      </c>
      <c r="G34" s="194">
        <f>'[2]27'!H36</f>
        <v>38</v>
      </c>
      <c r="H34" s="195">
        <f>'[2]27'!I36</f>
        <v>0</v>
      </c>
      <c r="I34" s="195">
        <f>'[2]27'!J36</f>
        <v>0</v>
      </c>
      <c r="J34" s="195">
        <f>'[2]27'!K36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'[2]27'!B37</f>
        <v>42</v>
      </c>
      <c r="C35" s="195">
        <f>'[2]27'!C37</f>
        <v>30</v>
      </c>
      <c r="D35" s="195">
        <f>'[2]27'!D37</f>
        <v>0</v>
      </c>
      <c r="E35" s="195">
        <f>'[2]27'!E37</f>
        <v>0</v>
      </c>
      <c r="F35" s="15">
        <f t="shared" si="6"/>
        <v>72</v>
      </c>
      <c r="G35" s="194">
        <f>'[2]27'!H37</f>
        <v>38</v>
      </c>
      <c r="H35" s="195">
        <f>'[2]27'!I37</f>
        <v>0</v>
      </c>
      <c r="I35" s="195">
        <f>'[2]27'!J37</f>
        <v>0</v>
      </c>
      <c r="J35" s="195">
        <f>'[2]27'!K37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'[2]27'!B38</f>
        <v>42</v>
      </c>
      <c r="C36" s="195">
        <f>'[2]27'!C38</f>
        <v>30</v>
      </c>
      <c r="D36" s="195">
        <f>'[2]27'!D38</f>
        <v>0</v>
      </c>
      <c r="E36" s="195">
        <f>'[2]27'!E38</f>
        <v>0</v>
      </c>
      <c r="F36" s="15">
        <f t="shared" si="6"/>
        <v>72</v>
      </c>
      <c r="G36" s="194">
        <f>'[2]27'!H38</f>
        <v>38</v>
      </c>
      <c r="H36" s="195">
        <f>'[2]27'!I38</f>
        <v>0</v>
      </c>
      <c r="I36" s="195">
        <f>'[2]27'!J38</f>
        <v>0</v>
      </c>
      <c r="J36" s="195">
        <f>'[2]27'!K38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'[2]27'!B39</f>
        <v>42</v>
      </c>
      <c r="C37" s="195">
        <f>'[2]27'!C39</f>
        <v>30</v>
      </c>
      <c r="D37" s="195">
        <f>'[2]27'!D39</f>
        <v>0</v>
      </c>
      <c r="E37" s="195">
        <f>'[2]27'!E39</f>
        <v>0</v>
      </c>
      <c r="F37" s="15">
        <f t="shared" si="6"/>
        <v>72</v>
      </c>
      <c r="G37" s="194">
        <f>'[2]27'!H39</f>
        <v>38</v>
      </c>
      <c r="H37" s="195">
        <f>'[2]27'!I39</f>
        <v>0</v>
      </c>
      <c r="I37" s="195">
        <f>'[2]27'!J39</f>
        <v>0</v>
      </c>
      <c r="J37" s="195">
        <f>'[2]27'!K39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'[2]27'!B40</f>
        <v>42</v>
      </c>
      <c r="C38" s="195">
        <f>'[2]27'!C40</f>
        <v>30</v>
      </c>
      <c r="D38" s="195">
        <f>'[2]27'!D40</f>
        <v>0</v>
      </c>
      <c r="E38" s="195">
        <f>'[2]27'!E40</f>
        <v>0</v>
      </c>
      <c r="F38" s="15">
        <f t="shared" si="6"/>
        <v>72</v>
      </c>
      <c r="G38" s="194">
        <f>'[2]27'!H40</f>
        <v>38</v>
      </c>
      <c r="H38" s="195">
        <f>'[2]27'!I40</f>
        <v>0</v>
      </c>
      <c r="I38" s="195">
        <f>'[2]27'!J40</f>
        <v>0</v>
      </c>
      <c r="J38" s="195">
        <f>'[2]27'!K40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'[2]27'!B41</f>
        <v>42</v>
      </c>
      <c r="C39" s="195">
        <f>'[2]27'!C41</f>
        <v>30</v>
      </c>
      <c r="D39" s="195">
        <f>'[2]27'!D41</f>
        <v>0</v>
      </c>
      <c r="E39" s="195">
        <f>'[2]27'!E41</f>
        <v>0</v>
      </c>
      <c r="F39" s="15">
        <f t="shared" si="6"/>
        <v>72</v>
      </c>
      <c r="G39" s="194">
        <f>'[2]27'!H41</f>
        <v>38</v>
      </c>
      <c r="H39" s="195">
        <f>'[2]27'!I41</f>
        <v>0</v>
      </c>
      <c r="I39" s="195">
        <f>'[2]27'!J41</f>
        <v>0</v>
      </c>
      <c r="J39" s="195">
        <f>'[2]27'!K41</f>
        <v>0</v>
      </c>
      <c r="K39" s="15">
        <f t="shared" si="3"/>
        <v>38</v>
      </c>
      <c r="L39" s="18">
        <f>frq!C39</f>
        <v>1</v>
      </c>
      <c r="M39" s="124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194">
        <f>'[2]27'!B42</f>
        <v>42</v>
      </c>
      <c r="C40" s="195">
        <f>'[2]27'!C42</f>
        <v>30</v>
      </c>
      <c r="D40" s="195">
        <f>'[2]27'!D42</f>
        <v>0</v>
      </c>
      <c r="E40" s="195">
        <f>'[2]27'!E42</f>
        <v>0</v>
      </c>
      <c r="F40" s="15">
        <f t="shared" si="6"/>
        <v>72</v>
      </c>
      <c r="G40" s="194">
        <f>'[2]27'!H42</f>
        <v>38</v>
      </c>
      <c r="H40" s="195">
        <f>'[2]27'!I42</f>
        <v>0</v>
      </c>
      <c r="I40" s="195">
        <f>'[2]27'!J42</f>
        <v>0</v>
      </c>
      <c r="J40" s="195">
        <f>'[2]27'!K42</f>
        <v>0</v>
      </c>
      <c r="K40" s="15">
        <f t="shared" si="3"/>
        <v>38</v>
      </c>
      <c r="L40" s="18">
        <f>frq!C40</f>
        <v>1</v>
      </c>
      <c r="M40" s="124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194">
        <f>'[2]27'!B43</f>
        <v>42</v>
      </c>
      <c r="C41" s="195">
        <f>'[2]27'!C43</f>
        <v>30</v>
      </c>
      <c r="D41" s="195">
        <f>'[2]27'!D43</f>
        <v>0</v>
      </c>
      <c r="E41" s="195">
        <f>'[2]27'!E43</f>
        <v>0</v>
      </c>
      <c r="F41" s="15">
        <f t="shared" si="6"/>
        <v>72</v>
      </c>
      <c r="G41" s="194">
        <f>'[2]27'!H43</f>
        <v>38</v>
      </c>
      <c r="H41" s="195">
        <f>'[2]27'!I43</f>
        <v>0</v>
      </c>
      <c r="I41" s="195">
        <f>'[2]27'!J43</f>
        <v>0</v>
      </c>
      <c r="J41" s="195">
        <f>'[2]27'!K43</f>
        <v>0</v>
      </c>
      <c r="K41" s="15">
        <f t="shared" si="3"/>
        <v>38</v>
      </c>
      <c r="L41" s="18">
        <f>frq!C41</f>
        <v>1</v>
      </c>
      <c r="M41" s="124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</row>
    <row r="42" spans="1:18">
      <c r="A42" s="8" t="s">
        <v>84</v>
      </c>
      <c r="B42" s="194">
        <f>'[2]27'!B44</f>
        <v>42</v>
      </c>
      <c r="C42" s="195">
        <f>'[2]27'!C44</f>
        <v>30</v>
      </c>
      <c r="D42" s="195">
        <f>'[2]27'!D44</f>
        <v>0</v>
      </c>
      <c r="E42" s="195">
        <f>'[2]27'!E44</f>
        <v>0</v>
      </c>
      <c r="F42" s="15">
        <f t="shared" si="6"/>
        <v>72</v>
      </c>
      <c r="G42" s="194">
        <f>'[2]27'!H44</f>
        <v>38</v>
      </c>
      <c r="H42" s="195">
        <f>'[2]27'!I44</f>
        <v>0</v>
      </c>
      <c r="I42" s="195">
        <f>'[2]27'!J44</f>
        <v>0</v>
      </c>
      <c r="J42" s="195">
        <f>'[2]27'!K44</f>
        <v>0</v>
      </c>
      <c r="K42" s="15">
        <f t="shared" si="3"/>
        <v>38</v>
      </c>
      <c r="L42" s="18">
        <f>frq!C42</f>
        <v>1</v>
      </c>
      <c r="M42" s="124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194">
        <f>'[2]27'!B45</f>
        <v>42</v>
      </c>
      <c r="C43" s="195">
        <f>'[2]27'!C45</f>
        <v>30</v>
      </c>
      <c r="D43" s="195">
        <f>'[2]27'!D45</f>
        <v>0</v>
      </c>
      <c r="E43" s="195">
        <f>'[2]27'!E45</f>
        <v>0</v>
      </c>
      <c r="F43" s="15">
        <f t="shared" si="6"/>
        <v>72</v>
      </c>
      <c r="G43" s="194">
        <f>'[2]27'!H45</f>
        <v>38</v>
      </c>
      <c r="H43" s="195">
        <f>'[2]27'!I45</f>
        <v>0</v>
      </c>
      <c r="I43" s="195">
        <f>'[2]27'!J45</f>
        <v>0</v>
      </c>
      <c r="J43" s="195">
        <f>'[2]27'!K45</f>
        <v>0</v>
      </c>
      <c r="K43" s="15">
        <f t="shared" si="3"/>
        <v>38</v>
      </c>
      <c r="L43" s="18">
        <f>frq!C43</f>
        <v>1</v>
      </c>
      <c r="M43" s="124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</row>
    <row r="44" spans="1:18">
      <c r="A44" s="8" t="s">
        <v>86</v>
      </c>
      <c r="B44" s="194">
        <f>'[2]27'!B46</f>
        <v>42</v>
      </c>
      <c r="C44" s="195">
        <f>'[2]27'!C46</f>
        <v>30</v>
      </c>
      <c r="D44" s="195">
        <f>'[2]27'!D46</f>
        <v>0</v>
      </c>
      <c r="E44" s="195">
        <f>'[2]27'!E46</f>
        <v>0</v>
      </c>
      <c r="F44" s="15">
        <f t="shared" si="6"/>
        <v>72</v>
      </c>
      <c r="G44" s="194">
        <f>'[2]27'!H46</f>
        <v>38</v>
      </c>
      <c r="H44" s="195">
        <f>'[2]27'!I46</f>
        <v>0</v>
      </c>
      <c r="I44" s="195">
        <f>'[2]27'!J46</f>
        <v>0</v>
      </c>
      <c r="J44" s="195">
        <f>'[2]27'!K46</f>
        <v>0</v>
      </c>
      <c r="K44" s="15">
        <f t="shared" si="3"/>
        <v>38</v>
      </c>
      <c r="L44" s="18">
        <f>frq!C44</f>
        <v>1</v>
      </c>
      <c r="M44" s="124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</row>
    <row r="45" spans="1:18">
      <c r="A45" s="8" t="s">
        <v>87</v>
      </c>
      <c r="B45" s="194">
        <f>'[2]27'!B47</f>
        <v>42</v>
      </c>
      <c r="C45" s="195">
        <f>'[2]27'!C47</f>
        <v>30</v>
      </c>
      <c r="D45" s="195">
        <f>'[2]27'!D47</f>
        <v>0</v>
      </c>
      <c r="E45" s="195">
        <f>'[2]27'!E47</f>
        <v>0</v>
      </c>
      <c r="F45" s="15">
        <f t="shared" si="6"/>
        <v>72</v>
      </c>
      <c r="G45" s="194">
        <f>'[2]27'!H47</f>
        <v>38</v>
      </c>
      <c r="H45" s="195">
        <f>'[2]27'!I47</f>
        <v>0</v>
      </c>
      <c r="I45" s="195">
        <f>'[2]27'!J47</f>
        <v>0</v>
      </c>
      <c r="J45" s="195">
        <f>'[2]27'!K47</f>
        <v>0</v>
      </c>
      <c r="K45" s="15">
        <f t="shared" si="3"/>
        <v>38</v>
      </c>
      <c r="L45" s="18">
        <f>frq!C45</f>
        <v>1</v>
      </c>
      <c r="M45" s="124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</row>
    <row r="46" spans="1:18">
      <c r="A46" s="8" t="s">
        <v>88</v>
      </c>
      <c r="B46" s="194">
        <f>'[2]27'!B48</f>
        <v>42</v>
      </c>
      <c r="C46" s="195">
        <f>'[2]27'!C48</f>
        <v>30</v>
      </c>
      <c r="D46" s="195">
        <f>'[2]27'!D48</f>
        <v>0</v>
      </c>
      <c r="E46" s="195">
        <f>'[2]27'!E48</f>
        <v>0</v>
      </c>
      <c r="F46" s="15">
        <f t="shared" si="6"/>
        <v>72</v>
      </c>
      <c r="G46" s="194">
        <f>'[2]27'!H48</f>
        <v>38</v>
      </c>
      <c r="H46" s="195">
        <f>'[2]27'!I48</f>
        <v>0</v>
      </c>
      <c r="I46" s="195">
        <f>'[2]27'!J48</f>
        <v>0</v>
      </c>
      <c r="J46" s="195">
        <f>'[2]27'!K48</f>
        <v>0</v>
      </c>
      <c r="K46" s="15">
        <f t="shared" si="3"/>
        <v>38</v>
      </c>
      <c r="L46" s="18">
        <f>frq!C46</f>
        <v>1</v>
      </c>
      <c r="M46" s="124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</row>
    <row r="47" spans="1:18">
      <c r="A47" s="8" t="s">
        <v>89</v>
      </c>
      <c r="B47" s="194">
        <f>'[2]27'!B49</f>
        <v>42</v>
      </c>
      <c r="C47" s="195">
        <f>'[2]27'!C49</f>
        <v>30</v>
      </c>
      <c r="D47" s="195">
        <f>'[2]27'!D49</f>
        <v>0</v>
      </c>
      <c r="E47" s="195">
        <f>'[2]27'!E49</f>
        <v>0</v>
      </c>
      <c r="F47" s="15">
        <f t="shared" si="6"/>
        <v>72</v>
      </c>
      <c r="G47" s="194">
        <f>'[2]27'!H49</f>
        <v>38</v>
      </c>
      <c r="H47" s="195">
        <f>'[2]27'!I49</f>
        <v>0</v>
      </c>
      <c r="I47" s="195">
        <f>'[2]27'!J49</f>
        <v>0</v>
      </c>
      <c r="J47" s="195">
        <f>'[2]27'!K49</f>
        <v>0</v>
      </c>
      <c r="K47" s="15">
        <f t="shared" si="3"/>
        <v>38</v>
      </c>
      <c r="L47" s="18">
        <f>frq!C47</f>
        <v>1</v>
      </c>
      <c r="M47" s="124">
        <f t="shared" si="4"/>
        <v>37.6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37.6</v>
      </c>
      <c r="R47" s="18">
        <v>0.4</v>
      </c>
    </row>
    <row r="48" spans="1:18">
      <c r="A48" s="8" t="s">
        <v>90</v>
      </c>
      <c r="B48" s="194">
        <f>'[2]27'!B50</f>
        <v>42</v>
      </c>
      <c r="C48" s="195">
        <f>'[2]27'!C50</f>
        <v>30</v>
      </c>
      <c r="D48" s="195">
        <f>'[2]27'!D50</f>
        <v>0</v>
      </c>
      <c r="E48" s="195">
        <f>'[2]27'!E50</f>
        <v>0</v>
      </c>
      <c r="F48" s="15">
        <f t="shared" si="6"/>
        <v>72</v>
      </c>
      <c r="G48" s="194">
        <f>'[2]27'!H50</f>
        <v>38</v>
      </c>
      <c r="H48" s="195">
        <f>'[2]27'!I50</f>
        <v>0</v>
      </c>
      <c r="I48" s="195">
        <f>'[2]27'!J50</f>
        <v>0</v>
      </c>
      <c r="J48" s="195">
        <f>'[2]27'!K50</f>
        <v>0</v>
      </c>
      <c r="K48" s="15">
        <f t="shared" si="3"/>
        <v>38</v>
      </c>
      <c r="L48" s="18">
        <f>frq!C48</f>
        <v>1</v>
      </c>
      <c r="M48" s="124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</row>
    <row r="49" spans="1:18">
      <c r="A49" s="8" t="s">
        <v>91</v>
      </c>
      <c r="B49" s="194">
        <f>'[2]27'!B51</f>
        <v>42</v>
      </c>
      <c r="C49" s="195">
        <f>'[2]27'!C51</f>
        <v>30</v>
      </c>
      <c r="D49" s="195">
        <f>'[2]27'!D51</f>
        <v>0</v>
      </c>
      <c r="E49" s="195">
        <f>'[2]27'!E51</f>
        <v>0</v>
      </c>
      <c r="F49" s="15">
        <f t="shared" si="6"/>
        <v>72</v>
      </c>
      <c r="G49" s="194">
        <f>'[2]27'!H51</f>
        <v>38</v>
      </c>
      <c r="H49" s="195">
        <f>'[2]27'!I51</f>
        <v>0</v>
      </c>
      <c r="I49" s="195">
        <f>'[2]27'!J51</f>
        <v>0</v>
      </c>
      <c r="J49" s="195">
        <f>'[2]27'!K51</f>
        <v>0</v>
      </c>
      <c r="K49" s="15">
        <f t="shared" si="3"/>
        <v>38</v>
      </c>
      <c r="L49" s="18">
        <f>frq!C49</f>
        <v>1</v>
      </c>
      <c r="M49" s="124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</row>
    <row r="50" spans="1:18">
      <c r="A50" s="8" t="s">
        <v>92</v>
      </c>
      <c r="B50" s="194">
        <f>'[2]27'!B52</f>
        <v>42</v>
      </c>
      <c r="C50" s="195">
        <f>'[2]27'!C52</f>
        <v>30</v>
      </c>
      <c r="D50" s="195">
        <f>'[2]27'!D52</f>
        <v>0</v>
      </c>
      <c r="E50" s="195">
        <f>'[2]27'!E52</f>
        <v>0</v>
      </c>
      <c r="F50" s="15">
        <f t="shared" si="6"/>
        <v>72</v>
      </c>
      <c r="G50" s="194">
        <f>'[2]27'!H52</f>
        <v>38</v>
      </c>
      <c r="H50" s="195">
        <f>'[2]27'!I52</f>
        <v>0</v>
      </c>
      <c r="I50" s="195">
        <f>'[2]27'!J52</f>
        <v>0</v>
      </c>
      <c r="J50" s="195">
        <f>'[2]27'!K52</f>
        <v>0</v>
      </c>
      <c r="K50" s="15">
        <f t="shared" si="3"/>
        <v>38</v>
      </c>
      <c r="L50" s="18">
        <f>frq!C50</f>
        <v>1</v>
      </c>
      <c r="M50" s="124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</row>
    <row r="51" spans="1:18">
      <c r="A51" s="8" t="s">
        <v>93</v>
      </c>
      <c r="B51" s="194">
        <f>'[2]27'!B53</f>
        <v>42</v>
      </c>
      <c r="C51" s="195">
        <f>'[2]27'!C53</f>
        <v>30</v>
      </c>
      <c r="D51" s="195">
        <f>'[2]27'!D53</f>
        <v>0</v>
      </c>
      <c r="E51" s="195">
        <f>'[2]27'!E53</f>
        <v>0</v>
      </c>
      <c r="F51" s="15">
        <f t="shared" si="6"/>
        <v>72</v>
      </c>
      <c r="G51" s="194">
        <f>'[2]27'!H53</f>
        <v>38</v>
      </c>
      <c r="H51" s="195">
        <f>'[2]27'!I53</f>
        <v>0</v>
      </c>
      <c r="I51" s="195">
        <f>'[2]27'!J53</f>
        <v>0</v>
      </c>
      <c r="J51" s="195">
        <f>'[2]27'!K53</f>
        <v>0</v>
      </c>
      <c r="K51" s="15">
        <f t="shared" si="3"/>
        <v>38</v>
      </c>
      <c r="L51" s="18">
        <f>frq!C51</f>
        <v>1</v>
      </c>
      <c r="M51" s="124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</row>
    <row r="52" spans="1:18">
      <c r="A52" s="8" t="s">
        <v>94</v>
      </c>
      <c r="B52" s="194">
        <f>'[2]27'!B54</f>
        <v>42</v>
      </c>
      <c r="C52" s="195">
        <f>'[2]27'!C54</f>
        <v>30</v>
      </c>
      <c r="D52" s="195">
        <f>'[2]27'!D54</f>
        <v>0</v>
      </c>
      <c r="E52" s="195">
        <f>'[2]27'!E54</f>
        <v>0</v>
      </c>
      <c r="F52" s="15">
        <f t="shared" si="6"/>
        <v>72</v>
      </c>
      <c r="G52" s="194">
        <f>'[2]27'!H54</f>
        <v>38</v>
      </c>
      <c r="H52" s="195">
        <f>'[2]27'!I54</f>
        <v>0</v>
      </c>
      <c r="I52" s="195">
        <f>'[2]27'!J54</f>
        <v>0</v>
      </c>
      <c r="J52" s="195">
        <f>'[2]27'!K54</f>
        <v>0</v>
      </c>
      <c r="K52" s="15">
        <f t="shared" si="3"/>
        <v>38</v>
      </c>
      <c r="L52" s="18">
        <f>frq!C52</f>
        <v>1</v>
      </c>
      <c r="M52" s="124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</row>
    <row r="53" spans="1:18">
      <c r="A53" s="8" t="s">
        <v>95</v>
      </c>
      <c r="B53" s="194">
        <f>'[2]27'!B55</f>
        <v>42</v>
      </c>
      <c r="C53" s="195">
        <f>'[2]27'!C55</f>
        <v>30</v>
      </c>
      <c r="D53" s="195">
        <f>'[2]27'!D55</f>
        <v>0</v>
      </c>
      <c r="E53" s="195">
        <f>'[2]27'!E55</f>
        <v>0</v>
      </c>
      <c r="F53" s="15">
        <f t="shared" si="6"/>
        <v>72</v>
      </c>
      <c r="G53" s="194">
        <f>'[2]27'!H55</f>
        <v>37</v>
      </c>
      <c r="H53" s="195">
        <f>'[2]27'!I55</f>
        <v>0</v>
      </c>
      <c r="I53" s="195">
        <f>'[2]27'!J55</f>
        <v>0</v>
      </c>
      <c r="J53" s="195">
        <f>'[2]27'!K55</f>
        <v>0</v>
      </c>
      <c r="K53" s="15">
        <f t="shared" si="3"/>
        <v>37</v>
      </c>
      <c r="L53" s="18">
        <f>frq!C53</f>
        <v>1</v>
      </c>
      <c r="M53" s="124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194">
        <f>'[2]27'!B56</f>
        <v>42</v>
      </c>
      <c r="C54" s="195">
        <f>'[2]27'!C56</f>
        <v>30</v>
      </c>
      <c r="D54" s="195">
        <f>'[2]27'!D56</f>
        <v>0</v>
      </c>
      <c r="E54" s="195">
        <f>'[2]27'!E56</f>
        <v>0</v>
      </c>
      <c r="F54" s="15">
        <f t="shared" si="6"/>
        <v>72</v>
      </c>
      <c r="G54" s="194">
        <f>'[2]27'!H56</f>
        <v>37</v>
      </c>
      <c r="H54" s="195">
        <f>'[2]27'!I56</f>
        <v>0</v>
      </c>
      <c r="I54" s="195">
        <f>'[2]27'!J56</f>
        <v>0</v>
      </c>
      <c r="J54" s="195">
        <f>'[2]27'!K56</f>
        <v>0</v>
      </c>
      <c r="K54" s="15">
        <f t="shared" si="3"/>
        <v>37</v>
      </c>
      <c r="L54" s="18">
        <f>frq!C54</f>
        <v>1</v>
      </c>
      <c r="M54" s="124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194">
        <f>'[2]27'!B57</f>
        <v>42</v>
      </c>
      <c r="C55" s="195">
        <f>'[2]27'!C57</f>
        <v>30</v>
      </c>
      <c r="D55" s="195">
        <f>'[2]27'!D57</f>
        <v>0</v>
      </c>
      <c r="E55" s="195">
        <f>'[2]27'!E57</f>
        <v>0</v>
      </c>
      <c r="F55" s="15">
        <f t="shared" si="6"/>
        <v>72</v>
      </c>
      <c r="G55" s="194">
        <f>'[2]27'!H57</f>
        <v>37</v>
      </c>
      <c r="H55" s="195">
        <f>'[2]27'!I57</f>
        <v>0</v>
      </c>
      <c r="I55" s="195">
        <f>'[2]27'!J57</f>
        <v>0</v>
      </c>
      <c r="J55" s="195">
        <f>'[2]27'!K57</f>
        <v>0</v>
      </c>
      <c r="K55" s="15">
        <f t="shared" si="3"/>
        <v>37</v>
      </c>
      <c r="L55" s="18">
        <f>frq!C55</f>
        <v>1</v>
      </c>
      <c r="M55" s="124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194">
        <f>'[2]27'!B58</f>
        <v>42</v>
      </c>
      <c r="C56" s="195">
        <f>'[2]27'!C58</f>
        <v>30</v>
      </c>
      <c r="D56" s="195">
        <f>'[2]27'!D58</f>
        <v>0</v>
      </c>
      <c r="E56" s="195">
        <f>'[2]27'!E58</f>
        <v>0</v>
      </c>
      <c r="F56" s="15">
        <f t="shared" si="6"/>
        <v>72</v>
      </c>
      <c r="G56" s="194">
        <f>'[2]27'!H58</f>
        <v>37</v>
      </c>
      <c r="H56" s="195">
        <f>'[2]27'!I58</f>
        <v>0</v>
      </c>
      <c r="I56" s="195">
        <f>'[2]27'!J58</f>
        <v>0</v>
      </c>
      <c r="J56" s="195">
        <f>'[2]27'!K58</f>
        <v>0</v>
      </c>
      <c r="K56" s="15">
        <f t="shared" si="3"/>
        <v>37</v>
      </c>
      <c r="L56" s="18">
        <f>frq!C56</f>
        <v>1</v>
      </c>
      <c r="M56" s="124">
        <f t="shared" si="4"/>
        <v>36.6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36.6</v>
      </c>
      <c r="R56" s="18">
        <v>0.4</v>
      </c>
    </row>
    <row r="57" spans="1:18">
      <c r="A57" s="8" t="s">
        <v>99</v>
      </c>
      <c r="B57" s="194">
        <f>'[2]27'!B59</f>
        <v>42</v>
      </c>
      <c r="C57" s="195">
        <f>'[2]27'!C59</f>
        <v>30</v>
      </c>
      <c r="D57" s="195">
        <f>'[2]27'!D59</f>
        <v>0</v>
      </c>
      <c r="E57" s="195">
        <f>'[2]27'!E59</f>
        <v>0</v>
      </c>
      <c r="F57" s="15">
        <f t="shared" si="6"/>
        <v>72</v>
      </c>
      <c r="G57" s="194">
        <f>'[2]27'!H59</f>
        <v>37</v>
      </c>
      <c r="H57" s="195">
        <f>'[2]27'!I59</f>
        <v>0</v>
      </c>
      <c r="I57" s="195">
        <f>'[2]27'!J59</f>
        <v>0</v>
      </c>
      <c r="J57" s="195">
        <f>'[2]27'!K59</f>
        <v>0</v>
      </c>
      <c r="K57" s="15">
        <f t="shared" si="3"/>
        <v>37</v>
      </c>
      <c r="L57" s="18">
        <f>frq!C57</f>
        <v>1</v>
      </c>
      <c r="M57" s="124">
        <f t="shared" si="4"/>
        <v>36.6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36.6</v>
      </c>
      <c r="R57" s="18">
        <v>0.4</v>
      </c>
    </row>
    <row r="58" spans="1:18">
      <c r="A58" s="8" t="s">
        <v>100</v>
      </c>
      <c r="B58" s="194">
        <f>'[2]27'!B60</f>
        <v>42</v>
      </c>
      <c r="C58" s="195">
        <f>'[2]27'!C60</f>
        <v>30</v>
      </c>
      <c r="D58" s="195">
        <f>'[2]27'!D60</f>
        <v>0</v>
      </c>
      <c r="E58" s="195">
        <f>'[2]27'!E60</f>
        <v>0</v>
      </c>
      <c r="F58" s="15">
        <f t="shared" si="6"/>
        <v>72</v>
      </c>
      <c r="G58" s="194">
        <f>'[2]27'!H60</f>
        <v>37</v>
      </c>
      <c r="H58" s="195">
        <f>'[2]27'!I60</f>
        <v>0</v>
      </c>
      <c r="I58" s="195">
        <f>'[2]27'!J60</f>
        <v>0</v>
      </c>
      <c r="J58" s="195">
        <f>'[2]27'!K60</f>
        <v>0</v>
      </c>
      <c r="K58" s="15">
        <f t="shared" si="3"/>
        <v>37</v>
      </c>
      <c r="L58" s="18">
        <f>frq!C58</f>
        <v>1</v>
      </c>
      <c r="M58" s="124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194">
        <f>'[2]27'!B61</f>
        <v>42</v>
      </c>
      <c r="C59" s="195">
        <f>'[2]27'!C61</f>
        <v>30</v>
      </c>
      <c r="D59" s="195">
        <f>'[2]27'!D61</f>
        <v>0</v>
      </c>
      <c r="E59" s="195">
        <f>'[2]27'!E61</f>
        <v>0</v>
      </c>
      <c r="F59" s="15">
        <f t="shared" si="6"/>
        <v>72</v>
      </c>
      <c r="G59" s="194">
        <f>'[2]27'!H61</f>
        <v>37</v>
      </c>
      <c r="H59" s="195">
        <f>'[2]27'!I61</f>
        <v>0</v>
      </c>
      <c r="I59" s="195">
        <f>'[2]27'!J61</f>
        <v>0</v>
      </c>
      <c r="J59" s="195">
        <f>'[2]27'!K61</f>
        <v>0</v>
      </c>
      <c r="K59" s="15">
        <f t="shared" si="3"/>
        <v>37</v>
      </c>
      <c r="L59" s="18">
        <f>frq!C59</f>
        <v>1</v>
      </c>
      <c r="M59" s="124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194">
        <f>'[2]27'!B62</f>
        <v>42</v>
      </c>
      <c r="C60" s="195">
        <f>'[2]27'!C62</f>
        <v>30</v>
      </c>
      <c r="D60" s="195">
        <f>'[2]27'!D62</f>
        <v>0</v>
      </c>
      <c r="E60" s="195">
        <f>'[2]27'!E62</f>
        <v>0</v>
      </c>
      <c r="F60" s="15">
        <f t="shared" si="6"/>
        <v>72</v>
      </c>
      <c r="G60" s="194">
        <f>'[2]27'!H62</f>
        <v>37</v>
      </c>
      <c r="H60" s="195">
        <f>'[2]27'!I62</f>
        <v>0</v>
      </c>
      <c r="I60" s="195">
        <f>'[2]27'!J62</f>
        <v>0</v>
      </c>
      <c r="J60" s="195">
        <f>'[2]27'!K62</f>
        <v>0</v>
      </c>
      <c r="K60" s="15">
        <f t="shared" si="3"/>
        <v>37</v>
      </c>
      <c r="L60" s="18">
        <f>frq!C60</f>
        <v>1</v>
      </c>
      <c r="M60" s="124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194">
        <f>'[2]27'!B63</f>
        <v>42</v>
      </c>
      <c r="C61" s="195">
        <f>'[2]27'!C63</f>
        <v>30</v>
      </c>
      <c r="D61" s="195">
        <f>'[2]27'!D63</f>
        <v>0</v>
      </c>
      <c r="E61" s="195">
        <f>'[2]27'!E63</f>
        <v>0</v>
      </c>
      <c r="F61" s="15">
        <f t="shared" si="6"/>
        <v>72</v>
      </c>
      <c r="G61" s="194">
        <f>'[2]27'!H63</f>
        <v>37</v>
      </c>
      <c r="H61" s="195">
        <f>'[2]27'!I63</f>
        <v>0</v>
      </c>
      <c r="I61" s="195">
        <f>'[2]27'!J63</f>
        <v>0</v>
      </c>
      <c r="J61" s="195">
        <f>'[2]27'!K63</f>
        <v>0</v>
      </c>
      <c r="K61" s="15">
        <f t="shared" si="3"/>
        <v>37</v>
      </c>
      <c r="L61" s="18">
        <f>frq!C61</f>
        <v>1</v>
      </c>
      <c r="M61" s="124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194">
        <f>'[2]27'!B64</f>
        <v>42</v>
      </c>
      <c r="C62" s="195">
        <f>'[2]27'!C64</f>
        <v>30</v>
      </c>
      <c r="D62" s="195">
        <f>'[2]27'!D64</f>
        <v>0</v>
      </c>
      <c r="E62" s="195">
        <f>'[2]27'!E64</f>
        <v>0</v>
      </c>
      <c r="F62" s="15">
        <f t="shared" si="6"/>
        <v>72</v>
      </c>
      <c r="G62" s="194">
        <f>'[2]27'!H64</f>
        <v>37</v>
      </c>
      <c r="H62" s="195">
        <f>'[2]27'!I64</f>
        <v>0</v>
      </c>
      <c r="I62" s="195">
        <f>'[2]27'!J64</f>
        <v>0</v>
      </c>
      <c r="J62" s="195">
        <f>'[2]27'!K64</f>
        <v>0</v>
      </c>
      <c r="K62" s="15">
        <f t="shared" si="3"/>
        <v>37</v>
      </c>
      <c r="L62" s="18">
        <f>frq!C62</f>
        <v>1</v>
      </c>
      <c r="M62" s="124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194">
        <f>'[2]27'!B65</f>
        <v>42</v>
      </c>
      <c r="C63" s="195">
        <f>'[2]27'!C65</f>
        <v>30</v>
      </c>
      <c r="D63" s="195">
        <f>'[2]27'!D65</f>
        <v>0</v>
      </c>
      <c r="E63" s="195">
        <f>'[2]27'!E65</f>
        <v>0</v>
      </c>
      <c r="F63" s="15">
        <f t="shared" si="6"/>
        <v>72</v>
      </c>
      <c r="G63" s="194">
        <f>'[2]27'!H65</f>
        <v>37</v>
      </c>
      <c r="H63" s="195">
        <f>'[2]27'!I65</f>
        <v>0</v>
      </c>
      <c r="I63" s="195">
        <f>'[2]27'!J65</f>
        <v>0</v>
      </c>
      <c r="J63" s="195">
        <f>'[2]27'!K65</f>
        <v>0</v>
      </c>
      <c r="K63" s="15">
        <f t="shared" si="3"/>
        <v>37</v>
      </c>
      <c r="L63" s="18">
        <f>frq!C63</f>
        <v>1</v>
      </c>
      <c r="M63" s="124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194">
        <f>'[2]27'!B66</f>
        <v>42</v>
      </c>
      <c r="C64" s="195">
        <f>'[2]27'!C66</f>
        <v>30</v>
      </c>
      <c r="D64" s="195">
        <f>'[2]27'!D66</f>
        <v>0</v>
      </c>
      <c r="E64" s="195">
        <f>'[2]27'!E66</f>
        <v>0</v>
      </c>
      <c r="F64" s="15">
        <f t="shared" si="6"/>
        <v>72</v>
      </c>
      <c r="G64" s="194">
        <f>'[2]27'!H66</f>
        <v>37</v>
      </c>
      <c r="H64" s="195">
        <f>'[2]27'!I66</f>
        <v>0</v>
      </c>
      <c r="I64" s="195">
        <f>'[2]27'!J66</f>
        <v>0</v>
      </c>
      <c r="J64" s="195">
        <f>'[2]27'!K66</f>
        <v>0</v>
      </c>
      <c r="K64" s="15">
        <f t="shared" si="3"/>
        <v>37</v>
      </c>
      <c r="L64" s="18">
        <f>frq!C64</f>
        <v>1</v>
      </c>
      <c r="M64" s="124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194">
        <f>'[2]27'!B67</f>
        <v>42</v>
      </c>
      <c r="C65" s="195">
        <f>'[2]27'!C67</f>
        <v>30</v>
      </c>
      <c r="D65" s="195">
        <f>'[2]27'!D67</f>
        <v>0</v>
      </c>
      <c r="E65" s="195">
        <f>'[2]27'!E67</f>
        <v>0</v>
      </c>
      <c r="F65" s="15">
        <f t="shared" si="6"/>
        <v>72</v>
      </c>
      <c r="G65" s="194">
        <f>'[2]27'!H67</f>
        <v>37</v>
      </c>
      <c r="H65" s="195">
        <f>'[2]27'!I67</f>
        <v>0</v>
      </c>
      <c r="I65" s="195">
        <f>'[2]27'!J67</f>
        <v>0</v>
      </c>
      <c r="J65" s="195">
        <f>'[2]27'!K67</f>
        <v>0</v>
      </c>
      <c r="K65" s="15">
        <f t="shared" si="3"/>
        <v>37</v>
      </c>
      <c r="L65" s="18">
        <f>frq!C65</f>
        <v>1</v>
      </c>
      <c r="M65" s="124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194">
        <f>'[2]27'!B68</f>
        <v>42</v>
      </c>
      <c r="C66" s="195">
        <f>'[2]27'!C68</f>
        <v>30</v>
      </c>
      <c r="D66" s="195">
        <f>'[2]27'!D68</f>
        <v>0</v>
      </c>
      <c r="E66" s="195">
        <f>'[2]27'!E68</f>
        <v>0</v>
      </c>
      <c r="F66" s="15">
        <f t="shared" si="6"/>
        <v>72</v>
      </c>
      <c r="G66" s="194">
        <f>'[2]27'!H68</f>
        <v>37</v>
      </c>
      <c r="H66" s="195">
        <f>'[2]27'!I68</f>
        <v>0</v>
      </c>
      <c r="I66" s="195">
        <f>'[2]27'!J68</f>
        <v>0</v>
      </c>
      <c r="J66" s="195">
        <f>'[2]27'!K68</f>
        <v>0</v>
      </c>
      <c r="K66" s="15">
        <f t="shared" si="3"/>
        <v>37</v>
      </c>
      <c r="L66" s="18">
        <f>frq!C66</f>
        <v>1</v>
      </c>
      <c r="M66" s="124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194">
        <f>'[2]27'!B69</f>
        <v>42</v>
      </c>
      <c r="C67" s="195">
        <f>'[2]27'!C69</f>
        <v>30</v>
      </c>
      <c r="D67" s="195">
        <f>'[2]27'!D69</f>
        <v>0</v>
      </c>
      <c r="E67" s="195">
        <f>'[2]27'!E69</f>
        <v>0</v>
      </c>
      <c r="F67" s="15">
        <f t="shared" si="6"/>
        <v>72</v>
      </c>
      <c r="G67" s="194">
        <f>'[2]27'!H69</f>
        <v>37</v>
      </c>
      <c r="H67" s="195">
        <f>'[2]27'!I69</f>
        <v>0</v>
      </c>
      <c r="I67" s="195">
        <f>'[2]27'!J69</f>
        <v>0</v>
      </c>
      <c r="J67" s="195">
        <f>'[2]27'!K69</f>
        <v>0</v>
      </c>
      <c r="K67" s="15">
        <f t="shared" si="3"/>
        <v>37</v>
      </c>
      <c r="L67" s="18">
        <f>frq!C67</f>
        <v>1</v>
      </c>
      <c r="M67" s="124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194">
        <f>'[2]27'!B70</f>
        <v>42</v>
      </c>
      <c r="C68" s="195">
        <f>'[2]27'!C70</f>
        <v>30</v>
      </c>
      <c r="D68" s="195">
        <f>'[2]27'!D70</f>
        <v>0</v>
      </c>
      <c r="E68" s="195">
        <f>'[2]27'!E70</f>
        <v>0</v>
      </c>
      <c r="F68" s="15">
        <f t="shared" si="6"/>
        <v>72</v>
      </c>
      <c r="G68" s="194">
        <f>'[2]27'!H70</f>
        <v>37</v>
      </c>
      <c r="H68" s="195">
        <f>'[2]27'!I70</f>
        <v>0</v>
      </c>
      <c r="I68" s="195">
        <f>'[2]27'!J70</f>
        <v>0</v>
      </c>
      <c r="J68" s="195">
        <f>'[2]27'!K70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194">
        <f>'[2]27'!B71</f>
        <v>42</v>
      </c>
      <c r="C69" s="195">
        <f>'[2]27'!C71</f>
        <v>30</v>
      </c>
      <c r="D69" s="195">
        <f>'[2]27'!D71</f>
        <v>0</v>
      </c>
      <c r="E69" s="195">
        <f>'[2]27'!E71</f>
        <v>0</v>
      </c>
      <c r="F69" s="15">
        <f t="shared" ref="F69:F98" si="16">SUM(B69:E69)</f>
        <v>72</v>
      </c>
      <c r="G69" s="194">
        <f>'[2]27'!H71</f>
        <v>37</v>
      </c>
      <c r="H69" s="195">
        <f>'[2]27'!I71</f>
        <v>0</v>
      </c>
      <c r="I69" s="195">
        <f>'[2]27'!J71</f>
        <v>0</v>
      </c>
      <c r="J69" s="195">
        <f>'[2]27'!K71</f>
        <v>0</v>
      </c>
      <c r="K69" s="15">
        <f t="shared" si="13"/>
        <v>37</v>
      </c>
      <c r="L69" s="18">
        <f>frq!C69</f>
        <v>1</v>
      </c>
      <c r="M69" s="124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194">
        <f>'[2]27'!B72</f>
        <v>42</v>
      </c>
      <c r="C70" s="195">
        <f>'[2]27'!C72</f>
        <v>30</v>
      </c>
      <c r="D70" s="195">
        <f>'[2]27'!D72</f>
        <v>0</v>
      </c>
      <c r="E70" s="195">
        <f>'[2]27'!E72</f>
        <v>0</v>
      </c>
      <c r="F70" s="15">
        <f t="shared" si="16"/>
        <v>72</v>
      </c>
      <c r="G70" s="194">
        <f>'[2]27'!H72</f>
        <v>37</v>
      </c>
      <c r="H70" s="195">
        <f>'[2]27'!I72</f>
        <v>0</v>
      </c>
      <c r="I70" s="195">
        <f>'[2]27'!J72</f>
        <v>0</v>
      </c>
      <c r="J70" s="195">
        <f>'[2]27'!K72</f>
        <v>0</v>
      </c>
      <c r="K70" s="15">
        <f t="shared" si="13"/>
        <v>37</v>
      </c>
      <c r="L70" s="18">
        <f>frq!C70</f>
        <v>1</v>
      </c>
      <c r="M70" s="124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194">
        <f>'[2]27'!B73</f>
        <v>42</v>
      </c>
      <c r="C71" s="195">
        <f>'[2]27'!C73</f>
        <v>30</v>
      </c>
      <c r="D71" s="195">
        <f>'[2]27'!D73</f>
        <v>0</v>
      </c>
      <c r="E71" s="195">
        <f>'[2]27'!E73</f>
        <v>0</v>
      </c>
      <c r="F71" s="15">
        <f t="shared" si="16"/>
        <v>72</v>
      </c>
      <c r="G71" s="194">
        <f>'[2]27'!H73</f>
        <v>38</v>
      </c>
      <c r="H71" s="195">
        <f>'[2]27'!I73</f>
        <v>0</v>
      </c>
      <c r="I71" s="195">
        <f>'[2]27'!J73</f>
        <v>0</v>
      </c>
      <c r="J71" s="195">
        <f>'[2]27'!K73</f>
        <v>0</v>
      </c>
      <c r="K71" s="15">
        <f t="shared" si="13"/>
        <v>38</v>
      </c>
      <c r="L71" s="18">
        <f>frq!C71</f>
        <v>1</v>
      </c>
      <c r="M71" s="124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</row>
    <row r="72" spans="1:18">
      <c r="A72" s="8" t="s">
        <v>114</v>
      </c>
      <c r="B72" s="194">
        <f>'[2]27'!B74</f>
        <v>42</v>
      </c>
      <c r="C72" s="195">
        <f>'[2]27'!C74</f>
        <v>30</v>
      </c>
      <c r="D72" s="195">
        <f>'[2]27'!D74</f>
        <v>0</v>
      </c>
      <c r="E72" s="195">
        <f>'[2]27'!E74</f>
        <v>0</v>
      </c>
      <c r="F72" s="15">
        <f t="shared" si="16"/>
        <v>72</v>
      </c>
      <c r="G72" s="194">
        <f>'[2]27'!H74</f>
        <v>38</v>
      </c>
      <c r="H72" s="195">
        <f>'[2]27'!I74</f>
        <v>0</v>
      </c>
      <c r="I72" s="195">
        <f>'[2]27'!J74</f>
        <v>0</v>
      </c>
      <c r="J72" s="195">
        <f>'[2]27'!K74</f>
        <v>0</v>
      </c>
      <c r="K72" s="15">
        <f t="shared" si="13"/>
        <v>38</v>
      </c>
      <c r="L72" s="18">
        <f>frq!C72</f>
        <v>1</v>
      </c>
      <c r="M72" s="124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</row>
    <row r="73" spans="1:18">
      <c r="A73" s="8" t="s">
        <v>115</v>
      </c>
      <c r="B73" s="194">
        <f>'[2]27'!B75</f>
        <v>42</v>
      </c>
      <c r="C73" s="195">
        <f>'[2]27'!C75</f>
        <v>30</v>
      </c>
      <c r="D73" s="195">
        <f>'[2]27'!D75</f>
        <v>0</v>
      </c>
      <c r="E73" s="195">
        <f>'[2]27'!E75</f>
        <v>0</v>
      </c>
      <c r="F73" s="15">
        <f t="shared" si="16"/>
        <v>72</v>
      </c>
      <c r="G73" s="194">
        <f>'[2]27'!H75</f>
        <v>38</v>
      </c>
      <c r="H73" s="195">
        <f>'[2]27'!I75</f>
        <v>0</v>
      </c>
      <c r="I73" s="195">
        <f>'[2]27'!J75</f>
        <v>0</v>
      </c>
      <c r="J73" s="195">
        <f>'[2]27'!K75</f>
        <v>0</v>
      </c>
      <c r="K73" s="15">
        <f t="shared" si="13"/>
        <v>38</v>
      </c>
      <c r="L73" s="18">
        <f>frq!C73</f>
        <v>1</v>
      </c>
      <c r="M73" s="124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</row>
    <row r="74" spans="1:18">
      <c r="A74" s="8" t="s">
        <v>116</v>
      </c>
      <c r="B74" s="194">
        <f>'[2]27'!B76</f>
        <v>42</v>
      </c>
      <c r="C74" s="195">
        <f>'[2]27'!C76</f>
        <v>30</v>
      </c>
      <c r="D74" s="195">
        <f>'[2]27'!D76</f>
        <v>0</v>
      </c>
      <c r="E74" s="195">
        <f>'[2]27'!E76</f>
        <v>0</v>
      </c>
      <c r="F74" s="15">
        <f t="shared" si="16"/>
        <v>72</v>
      </c>
      <c r="G74" s="194">
        <f>'[2]27'!H76</f>
        <v>38</v>
      </c>
      <c r="H74" s="195">
        <f>'[2]27'!I76</f>
        <v>0</v>
      </c>
      <c r="I74" s="195">
        <f>'[2]27'!J76</f>
        <v>0</v>
      </c>
      <c r="J74" s="195">
        <f>'[2]27'!K76</f>
        <v>0</v>
      </c>
      <c r="K74" s="15">
        <f t="shared" si="13"/>
        <v>38</v>
      </c>
      <c r="L74" s="18">
        <f>frq!C74</f>
        <v>1</v>
      </c>
      <c r="M74" s="124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</row>
    <row r="75" spans="1:18">
      <c r="A75" s="8" t="s">
        <v>117</v>
      </c>
      <c r="B75" s="194">
        <f>'[2]27'!B77</f>
        <v>42</v>
      </c>
      <c r="C75" s="195">
        <f>'[2]27'!C77</f>
        <v>30</v>
      </c>
      <c r="D75" s="195">
        <f>'[2]27'!D77</f>
        <v>0</v>
      </c>
      <c r="E75" s="195">
        <f>'[2]27'!E77</f>
        <v>0</v>
      </c>
      <c r="F75" s="15">
        <f t="shared" si="16"/>
        <v>72</v>
      </c>
      <c r="G75" s="194">
        <f>'[2]27'!H77</f>
        <v>38</v>
      </c>
      <c r="H75" s="195">
        <f>'[2]27'!I77</f>
        <v>0</v>
      </c>
      <c r="I75" s="195">
        <f>'[2]27'!J77</f>
        <v>0</v>
      </c>
      <c r="J75" s="195">
        <f>'[2]27'!K77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'[2]27'!B78</f>
        <v>42</v>
      </c>
      <c r="C76" s="195">
        <f>'[2]27'!C78</f>
        <v>30</v>
      </c>
      <c r="D76" s="195">
        <f>'[2]27'!D78</f>
        <v>0</v>
      </c>
      <c r="E76" s="195">
        <f>'[2]27'!E78</f>
        <v>0</v>
      </c>
      <c r="F76" s="15">
        <f t="shared" si="16"/>
        <v>72</v>
      </c>
      <c r="G76" s="194">
        <f>'[2]27'!H78</f>
        <v>38</v>
      </c>
      <c r="H76" s="195">
        <f>'[2]27'!I78</f>
        <v>0</v>
      </c>
      <c r="I76" s="195">
        <f>'[2]27'!J78</f>
        <v>0</v>
      </c>
      <c r="J76" s="195">
        <f>'[2]27'!K78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'[2]27'!B79</f>
        <v>42</v>
      </c>
      <c r="C77" s="195">
        <f>'[2]27'!C79</f>
        <v>30</v>
      </c>
      <c r="D77" s="195">
        <f>'[2]27'!D79</f>
        <v>0</v>
      </c>
      <c r="E77" s="195">
        <f>'[2]27'!E79</f>
        <v>0</v>
      </c>
      <c r="F77" s="15">
        <f t="shared" si="16"/>
        <v>72</v>
      </c>
      <c r="G77" s="194">
        <f>'[2]27'!H79</f>
        <v>38</v>
      </c>
      <c r="H77" s="195">
        <f>'[2]27'!I79</f>
        <v>0</v>
      </c>
      <c r="I77" s="195">
        <f>'[2]27'!J79</f>
        <v>0</v>
      </c>
      <c r="J77" s="195">
        <f>'[2]27'!K79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'[2]27'!B80</f>
        <v>42</v>
      </c>
      <c r="C78" s="195">
        <f>'[2]27'!C80</f>
        <v>30</v>
      </c>
      <c r="D78" s="195">
        <f>'[2]27'!D80</f>
        <v>0</v>
      </c>
      <c r="E78" s="195">
        <f>'[2]27'!E80</f>
        <v>0</v>
      </c>
      <c r="F78" s="15">
        <f t="shared" si="16"/>
        <v>72</v>
      </c>
      <c r="G78" s="194">
        <f>'[2]27'!H80</f>
        <v>38</v>
      </c>
      <c r="H78" s="195">
        <f>'[2]27'!I80</f>
        <v>0</v>
      </c>
      <c r="I78" s="195">
        <f>'[2]27'!J80</f>
        <v>0</v>
      </c>
      <c r="J78" s="195">
        <f>'[2]27'!K80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'[2]27'!B81</f>
        <v>42</v>
      </c>
      <c r="C79" s="195">
        <f>'[2]27'!C81</f>
        <v>30</v>
      </c>
      <c r="D79" s="195">
        <f>'[2]27'!D81</f>
        <v>0</v>
      </c>
      <c r="E79" s="195">
        <f>'[2]27'!E81</f>
        <v>0</v>
      </c>
      <c r="F79" s="15">
        <f t="shared" si="16"/>
        <v>72</v>
      </c>
      <c r="G79" s="194">
        <f>'[2]27'!H81</f>
        <v>38</v>
      </c>
      <c r="H79" s="195">
        <f>'[2]27'!I81</f>
        <v>0</v>
      </c>
      <c r="I79" s="195">
        <f>'[2]27'!J81</f>
        <v>0</v>
      </c>
      <c r="J79" s="195">
        <f>'[2]27'!K81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'[2]27'!B82</f>
        <v>42</v>
      </c>
      <c r="C80" s="195">
        <f>'[2]27'!C82</f>
        <v>30</v>
      </c>
      <c r="D80" s="195">
        <f>'[2]27'!D82</f>
        <v>0</v>
      </c>
      <c r="E80" s="195">
        <f>'[2]27'!E82</f>
        <v>0</v>
      </c>
      <c r="F80" s="15">
        <f t="shared" si="16"/>
        <v>72</v>
      </c>
      <c r="G80" s="194">
        <f>'[2]27'!H82</f>
        <v>38</v>
      </c>
      <c r="H80" s="195">
        <f>'[2]27'!I82</f>
        <v>0</v>
      </c>
      <c r="I80" s="195">
        <f>'[2]27'!J82</f>
        <v>0</v>
      </c>
      <c r="J80" s="195">
        <f>'[2]27'!K82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'[2]27'!B83</f>
        <v>42</v>
      </c>
      <c r="C81" s="195">
        <f>'[2]27'!C83</f>
        <v>30</v>
      </c>
      <c r="D81" s="195">
        <f>'[2]27'!D83</f>
        <v>0</v>
      </c>
      <c r="E81" s="195">
        <f>'[2]27'!E83</f>
        <v>0</v>
      </c>
      <c r="F81" s="15">
        <f t="shared" si="16"/>
        <v>72</v>
      </c>
      <c r="G81" s="194">
        <f>'[2]27'!H83</f>
        <v>38</v>
      </c>
      <c r="H81" s="195">
        <f>'[2]27'!I83</f>
        <v>0</v>
      </c>
      <c r="I81" s="195">
        <f>'[2]27'!J83</f>
        <v>0</v>
      </c>
      <c r="J81" s="195">
        <f>'[2]27'!K83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'[2]27'!B84</f>
        <v>42</v>
      </c>
      <c r="C82" s="195">
        <f>'[2]27'!C84</f>
        <v>30</v>
      </c>
      <c r="D82" s="195">
        <f>'[2]27'!D84</f>
        <v>0</v>
      </c>
      <c r="E82" s="195">
        <f>'[2]27'!E84</f>
        <v>0</v>
      </c>
      <c r="F82" s="15">
        <f t="shared" si="16"/>
        <v>72</v>
      </c>
      <c r="G82" s="194">
        <f>'[2]27'!H84</f>
        <v>38</v>
      </c>
      <c r="H82" s="195">
        <f>'[2]27'!I84</f>
        <v>0</v>
      </c>
      <c r="I82" s="195">
        <f>'[2]27'!J84</f>
        <v>0</v>
      </c>
      <c r="J82" s="195">
        <f>'[2]27'!K84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'[2]27'!B85</f>
        <v>42</v>
      </c>
      <c r="C83" s="195">
        <f>'[2]27'!C85</f>
        <v>30</v>
      </c>
      <c r="D83" s="195">
        <f>'[2]27'!D85</f>
        <v>0</v>
      </c>
      <c r="E83" s="195">
        <f>'[2]27'!E85</f>
        <v>0</v>
      </c>
      <c r="F83" s="15">
        <f t="shared" si="16"/>
        <v>72</v>
      </c>
      <c r="G83" s="194">
        <f>'[2]27'!H85</f>
        <v>38</v>
      </c>
      <c r="H83" s="195">
        <f>'[2]27'!I85</f>
        <v>0</v>
      </c>
      <c r="I83" s="195">
        <f>'[2]27'!J85</f>
        <v>0</v>
      </c>
      <c r="J83" s="195">
        <f>'[2]27'!K85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'[2]27'!B86</f>
        <v>42</v>
      </c>
      <c r="C84" s="195">
        <f>'[2]27'!C86</f>
        <v>30</v>
      </c>
      <c r="D84" s="195">
        <f>'[2]27'!D86</f>
        <v>0</v>
      </c>
      <c r="E84" s="195">
        <f>'[2]27'!E86</f>
        <v>0</v>
      </c>
      <c r="F84" s="15">
        <f t="shared" si="16"/>
        <v>72</v>
      </c>
      <c r="G84" s="194">
        <f>'[2]27'!H86</f>
        <v>37</v>
      </c>
      <c r="H84" s="195">
        <f>'[2]27'!I86</f>
        <v>0</v>
      </c>
      <c r="I84" s="195">
        <f>'[2]27'!J86</f>
        <v>0</v>
      </c>
      <c r="J84" s="195">
        <f>'[2]27'!K86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'[2]27'!B87</f>
        <v>42</v>
      </c>
      <c r="C85" s="195">
        <f>'[2]27'!C87</f>
        <v>30</v>
      </c>
      <c r="D85" s="195">
        <f>'[2]27'!D87</f>
        <v>0</v>
      </c>
      <c r="E85" s="195">
        <f>'[2]27'!E87</f>
        <v>0</v>
      </c>
      <c r="F85" s="15">
        <f t="shared" si="16"/>
        <v>72</v>
      </c>
      <c r="G85" s="194">
        <f>'[2]27'!H87</f>
        <v>37</v>
      </c>
      <c r="H85" s="195">
        <f>'[2]27'!I87</f>
        <v>0</v>
      </c>
      <c r="I85" s="195">
        <f>'[2]27'!J87</f>
        <v>0</v>
      </c>
      <c r="J85" s="195">
        <f>'[2]27'!K87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'[2]27'!B88</f>
        <v>42</v>
      </c>
      <c r="C86" s="195">
        <f>'[2]27'!C88</f>
        <v>30</v>
      </c>
      <c r="D86" s="195">
        <f>'[2]27'!D88</f>
        <v>0</v>
      </c>
      <c r="E86" s="195">
        <f>'[2]27'!E88</f>
        <v>0</v>
      </c>
      <c r="F86" s="15">
        <f t="shared" si="16"/>
        <v>72</v>
      </c>
      <c r="G86" s="194">
        <f>'[2]27'!H88</f>
        <v>37</v>
      </c>
      <c r="H86" s="195">
        <f>'[2]27'!I88</f>
        <v>0</v>
      </c>
      <c r="I86" s="195">
        <f>'[2]27'!J88</f>
        <v>0</v>
      </c>
      <c r="J86" s="195">
        <f>'[2]27'!K88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'[2]27'!B89</f>
        <v>42</v>
      </c>
      <c r="C87" s="195">
        <f>'[2]27'!C89</f>
        <v>30</v>
      </c>
      <c r="D87" s="195">
        <f>'[2]27'!D89</f>
        <v>0</v>
      </c>
      <c r="E87" s="195">
        <f>'[2]27'!E89</f>
        <v>0</v>
      </c>
      <c r="F87" s="15">
        <f t="shared" si="16"/>
        <v>72</v>
      </c>
      <c r="G87" s="194">
        <f>'[2]27'!H89</f>
        <v>37</v>
      </c>
      <c r="H87" s="195">
        <f>'[2]27'!I89</f>
        <v>0</v>
      </c>
      <c r="I87" s="195">
        <f>'[2]27'!J89</f>
        <v>0</v>
      </c>
      <c r="J87" s="195">
        <f>'[2]27'!K89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'[2]27'!B90</f>
        <v>42</v>
      </c>
      <c r="C88" s="195">
        <f>'[2]27'!C90</f>
        <v>30</v>
      </c>
      <c r="D88" s="195">
        <f>'[2]27'!D90</f>
        <v>0</v>
      </c>
      <c r="E88" s="195">
        <f>'[2]27'!E90</f>
        <v>0</v>
      </c>
      <c r="F88" s="15">
        <f t="shared" si="16"/>
        <v>72</v>
      </c>
      <c r="G88" s="194">
        <f>'[2]27'!H90</f>
        <v>37</v>
      </c>
      <c r="H88" s="195">
        <f>'[2]27'!I90</f>
        <v>0</v>
      </c>
      <c r="I88" s="195">
        <f>'[2]27'!J90</f>
        <v>0</v>
      </c>
      <c r="J88" s="195">
        <f>'[2]27'!K90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'[2]27'!B91</f>
        <v>42</v>
      </c>
      <c r="C89" s="195">
        <f>'[2]27'!C91</f>
        <v>30</v>
      </c>
      <c r="D89" s="195">
        <f>'[2]27'!D91</f>
        <v>0</v>
      </c>
      <c r="E89" s="195">
        <f>'[2]27'!E91</f>
        <v>0</v>
      </c>
      <c r="F89" s="15">
        <f t="shared" si="16"/>
        <v>72</v>
      </c>
      <c r="G89" s="194">
        <f>'[2]27'!H91</f>
        <v>37</v>
      </c>
      <c r="H89" s="195">
        <f>'[2]27'!I91</f>
        <v>0</v>
      </c>
      <c r="I89" s="195">
        <f>'[2]27'!J91</f>
        <v>0</v>
      </c>
      <c r="J89" s="195">
        <f>'[2]27'!K91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'[2]27'!B92</f>
        <v>42</v>
      </c>
      <c r="C90" s="195">
        <f>'[2]27'!C92</f>
        <v>30</v>
      </c>
      <c r="D90" s="195">
        <f>'[2]27'!D92</f>
        <v>0</v>
      </c>
      <c r="E90" s="195">
        <f>'[2]27'!E92</f>
        <v>0</v>
      </c>
      <c r="F90" s="15">
        <f t="shared" si="16"/>
        <v>72</v>
      </c>
      <c r="G90" s="194">
        <f>'[2]27'!H92</f>
        <v>37</v>
      </c>
      <c r="H90" s="195">
        <f>'[2]27'!I92</f>
        <v>0</v>
      </c>
      <c r="I90" s="195">
        <f>'[2]27'!J92</f>
        <v>0</v>
      </c>
      <c r="J90" s="195">
        <f>'[2]27'!K92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'[2]27'!B93</f>
        <v>42</v>
      </c>
      <c r="C91" s="195">
        <f>'[2]27'!C93</f>
        <v>30</v>
      </c>
      <c r="D91" s="195">
        <f>'[2]27'!D93</f>
        <v>0</v>
      </c>
      <c r="E91" s="195">
        <f>'[2]27'!E93</f>
        <v>0</v>
      </c>
      <c r="F91" s="15">
        <f t="shared" si="16"/>
        <v>72</v>
      </c>
      <c r="G91" s="194">
        <f>'[2]27'!H93</f>
        <v>38</v>
      </c>
      <c r="H91" s="195">
        <f>'[2]27'!I93</f>
        <v>0</v>
      </c>
      <c r="I91" s="195">
        <f>'[2]27'!J93</f>
        <v>0</v>
      </c>
      <c r="J91" s="195">
        <f>'[2]27'!K93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'[2]27'!B94</f>
        <v>42</v>
      </c>
      <c r="C92" s="195">
        <f>'[2]27'!C94</f>
        <v>30</v>
      </c>
      <c r="D92" s="195">
        <f>'[2]27'!D94</f>
        <v>0</v>
      </c>
      <c r="E92" s="195">
        <f>'[2]27'!E94</f>
        <v>0</v>
      </c>
      <c r="F92" s="15">
        <f t="shared" si="16"/>
        <v>72</v>
      </c>
      <c r="G92" s="194">
        <f>'[2]27'!H94</f>
        <v>38</v>
      </c>
      <c r="H92" s="195">
        <f>'[2]27'!I94</f>
        <v>0</v>
      </c>
      <c r="I92" s="195">
        <f>'[2]27'!J94</f>
        <v>0</v>
      </c>
      <c r="J92" s="195">
        <f>'[2]27'!K94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'[2]27'!B95</f>
        <v>42</v>
      </c>
      <c r="C93" s="195">
        <f>'[2]27'!C95</f>
        <v>30</v>
      </c>
      <c r="D93" s="195">
        <f>'[2]27'!D95</f>
        <v>0</v>
      </c>
      <c r="E93" s="195">
        <f>'[2]27'!E95</f>
        <v>0</v>
      </c>
      <c r="F93" s="15">
        <f t="shared" si="16"/>
        <v>72</v>
      </c>
      <c r="G93" s="194">
        <f>'[2]27'!H95</f>
        <v>38</v>
      </c>
      <c r="H93" s="195">
        <f>'[2]27'!I95</f>
        <v>0</v>
      </c>
      <c r="I93" s="195">
        <f>'[2]27'!J95</f>
        <v>0</v>
      </c>
      <c r="J93" s="195">
        <f>'[2]27'!K95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'[2]27'!B96</f>
        <v>42</v>
      </c>
      <c r="C94" s="195">
        <f>'[2]27'!C96</f>
        <v>30</v>
      </c>
      <c r="D94" s="195">
        <f>'[2]27'!D96</f>
        <v>0</v>
      </c>
      <c r="E94" s="195">
        <f>'[2]27'!E96</f>
        <v>0</v>
      </c>
      <c r="F94" s="15">
        <f t="shared" si="16"/>
        <v>72</v>
      </c>
      <c r="G94" s="194">
        <f>'[2]27'!H96</f>
        <v>38</v>
      </c>
      <c r="H94" s="195">
        <f>'[2]27'!I96</f>
        <v>0</v>
      </c>
      <c r="I94" s="195">
        <f>'[2]27'!J96</f>
        <v>0</v>
      </c>
      <c r="J94" s="195">
        <f>'[2]27'!K96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'[2]27'!B97</f>
        <v>42</v>
      </c>
      <c r="C95" s="195">
        <f>'[2]27'!C97</f>
        <v>30</v>
      </c>
      <c r="D95" s="195">
        <f>'[2]27'!D97</f>
        <v>0</v>
      </c>
      <c r="E95" s="195">
        <f>'[2]27'!E97</f>
        <v>0</v>
      </c>
      <c r="F95" s="15">
        <f t="shared" si="16"/>
        <v>72</v>
      </c>
      <c r="G95" s="194">
        <f>'[2]27'!H97</f>
        <v>38</v>
      </c>
      <c r="H95" s="195">
        <f>'[2]27'!I97</f>
        <v>0</v>
      </c>
      <c r="I95" s="195">
        <f>'[2]27'!J97</f>
        <v>0</v>
      </c>
      <c r="J95" s="195">
        <f>'[2]27'!K97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'[2]27'!B98</f>
        <v>42</v>
      </c>
      <c r="C96" s="195">
        <f>'[2]27'!C98</f>
        <v>30</v>
      </c>
      <c r="D96" s="195">
        <f>'[2]27'!D98</f>
        <v>0</v>
      </c>
      <c r="E96" s="195">
        <f>'[2]27'!E98</f>
        <v>0</v>
      </c>
      <c r="F96" s="15">
        <f t="shared" si="16"/>
        <v>72</v>
      </c>
      <c r="G96" s="194">
        <f>'[2]27'!H98</f>
        <v>38</v>
      </c>
      <c r="H96" s="195">
        <f>'[2]27'!I98</f>
        <v>0</v>
      </c>
      <c r="I96" s="195">
        <f>'[2]27'!J98</f>
        <v>0</v>
      </c>
      <c r="J96" s="195">
        <f>'[2]27'!K98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'[2]27'!B99</f>
        <v>42</v>
      </c>
      <c r="C97" s="195">
        <f>'[2]27'!C99</f>
        <v>30</v>
      </c>
      <c r="D97" s="195">
        <f>'[2]27'!D99</f>
        <v>0</v>
      </c>
      <c r="E97" s="195">
        <f>'[2]27'!E99</f>
        <v>0</v>
      </c>
      <c r="F97" s="15">
        <f t="shared" si="16"/>
        <v>72</v>
      </c>
      <c r="G97" s="194">
        <f>'[2]27'!H99</f>
        <v>38</v>
      </c>
      <c r="H97" s="195">
        <f>'[2]27'!I99</f>
        <v>0</v>
      </c>
      <c r="I97" s="195">
        <f>'[2]27'!J99</f>
        <v>0</v>
      </c>
      <c r="J97" s="195">
        <f>'[2]27'!K99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'[2]27'!B100</f>
        <v>42</v>
      </c>
      <c r="C98" s="195">
        <f>'[2]27'!C100</f>
        <v>30</v>
      </c>
      <c r="D98" s="195">
        <f>'[2]27'!D100</f>
        <v>0</v>
      </c>
      <c r="E98" s="195">
        <f>'[2]27'!E100</f>
        <v>0</v>
      </c>
      <c r="F98" s="15">
        <f t="shared" si="16"/>
        <v>72</v>
      </c>
      <c r="G98" s="194">
        <f>'[2]27'!H100</f>
        <v>38</v>
      </c>
      <c r="H98" s="195">
        <f>'[2]27'!I100</f>
        <v>0</v>
      </c>
      <c r="I98" s="195">
        <f>'[2]27'!J100</f>
        <v>0</v>
      </c>
      <c r="J98" s="195">
        <f>'[2]27'!K100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0.90327999999999997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0.90327999999999997</v>
      </c>
      <c r="L99" s="128">
        <f t="shared" si="17"/>
        <v>2.4E-2</v>
      </c>
      <c r="M99" s="128">
        <f t="shared" si="17"/>
        <v>0.89367999999999859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0.89367999999999859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45257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1010</v>
      </c>
      <c r="G3" s="16">
        <f>'[3]27'!G5</f>
        <v>0</v>
      </c>
      <c r="H3" s="17">
        <f>SUM(B3:G3)</f>
        <v>1330</v>
      </c>
      <c r="I3" s="15">
        <f>'[3]27'!J5</f>
        <v>270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26.02</v>
      </c>
      <c r="AU3" s="8">
        <v>26.02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26.02</v>
      </c>
      <c r="BM3" s="8">
        <f>AU3</f>
        <v>26.02</v>
      </c>
      <c r="BN3" s="8">
        <f>BC3</f>
        <v>26.99</v>
      </c>
      <c r="BO3" s="8">
        <f>BJ3</f>
        <v>26.99</v>
      </c>
      <c r="BP3" s="139">
        <f>BL3-BN3</f>
        <v>-0.96999999999999886</v>
      </c>
      <c r="BQ3" s="139">
        <f>BM3-BO3</f>
        <v>-0.96999999999999886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1010</v>
      </c>
      <c r="G4" s="16">
        <f>'[3]27'!G6</f>
        <v>0</v>
      </c>
      <c r="H4" s="17">
        <f>SUM(B4:G4)</f>
        <v>1330</v>
      </c>
      <c r="I4" s="15">
        <f>'[3]27'!J6</f>
        <v>270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26.02</v>
      </c>
      <c r="AU4" s="8">
        <v>26.02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26.02</v>
      </c>
      <c r="BM4" s="8">
        <f t="shared" ref="BM4:BM67" si="22">AU4</f>
        <v>26.02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-0.96999999999999886</v>
      </c>
      <c r="BQ4" s="139">
        <f t="shared" ref="BQ4:BQ67" si="26">BM4-BO4</f>
        <v>-0.96999999999999886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1010</v>
      </c>
      <c r="G5" s="16">
        <f>'[3]27'!G7</f>
        <v>0</v>
      </c>
      <c r="H5" s="17">
        <f t="shared" ref="H5:H68" si="27">SUM(B5:G5)</f>
        <v>1330</v>
      </c>
      <c r="I5" s="15">
        <f>'[3]27'!J7</f>
        <v>270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26.02</v>
      </c>
      <c r="AU5" s="8">
        <v>26.02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26.02</v>
      </c>
      <c r="BM5" s="8">
        <f t="shared" si="22"/>
        <v>26.02</v>
      </c>
      <c r="BN5" s="8">
        <f t="shared" si="23"/>
        <v>26.99</v>
      </c>
      <c r="BO5" s="8">
        <f t="shared" si="24"/>
        <v>26.99</v>
      </c>
      <c r="BP5" s="139">
        <f t="shared" si="25"/>
        <v>-0.96999999999999886</v>
      </c>
      <c r="BQ5" s="139">
        <f t="shared" si="26"/>
        <v>-0.96999999999999886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1010</v>
      </c>
      <c r="G6" s="16">
        <f>'[3]27'!G8</f>
        <v>0</v>
      </c>
      <c r="H6" s="17">
        <f t="shared" si="27"/>
        <v>1330</v>
      </c>
      <c r="I6" s="15">
        <f>'[3]27'!J8</f>
        <v>270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26.02</v>
      </c>
      <c r="AU6" s="8">
        <v>26.02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26.02</v>
      </c>
      <c r="BM6" s="8">
        <f t="shared" si="22"/>
        <v>26.02</v>
      </c>
      <c r="BN6" s="8">
        <f t="shared" si="23"/>
        <v>26.99</v>
      </c>
      <c r="BO6" s="8">
        <f t="shared" si="24"/>
        <v>26.99</v>
      </c>
      <c r="BP6" s="139">
        <f t="shared" si="25"/>
        <v>-0.96999999999999886</v>
      </c>
      <c r="BQ6" s="139">
        <f t="shared" si="26"/>
        <v>-0.96999999999999886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1010</v>
      </c>
      <c r="G7" s="16">
        <f>'[3]27'!G9</f>
        <v>0</v>
      </c>
      <c r="H7" s="17">
        <f t="shared" si="27"/>
        <v>1330</v>
      </c>
      <c r="I7" s="15">
        <f>'[3]27'!J9</f>
        <v>270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26.02</v>
      </c>
      <c r="AU7" s="8">
        <v>26.02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26.02</v>
      </c>
      <c r="BM7" s="8">
        <f t="shared" si="22"/>
        <v>26.02</v>
      </c>
      <c r="BN7" s="8">
        <f t="shared" si="23"/>
        <v>26.99</v>
      </c>
      <c r="BO7" s="8">
        <f t="shared" si="24"/>
        <v>26.99</v>
      </c>
      <c r="BP7" s="139">
        <f t="shared" si="25"/>
        <v>-0.96999999999999886</v>
      </c>
      <c r="BQ7" s="139">
        <f t="shared" si="26"/>
        <v>-0.96999999999999886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1010</v>
      </c>
      <c r="G8" s="16">
        <f>'[3]27'!G10</f>
        <v>0</v>
      </c>
      <c r="H8" s="17">
        <f t="shared" si="27"/>
        <v>1330</v>
      </c>
      <c r="I8" s="15">
        <f>'[3]27'!J10</f>
        <v>270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26.02</v>
      </c>
      <c r="AU8" s="8">
        <v>26.02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26.02</v>
      </c>
      <c r="BM8" s="8">
        <f t="shared" si="22"/>
        <v>26.02</v>
      </c>
      <c r="BN8" s="8">
        <f t="shared" si="23"/>
        <v>26.99</v>
      </c>
      <c r="BO8" s="8">
        <f t="shared" si="24"/>
        <v>26.99</v>
      </c>
      <c r="BP8" s="139">
        <f t="shared" si="25"/>
        <v>-0.96999999999999886</v>
      </c>
      <c r="BQ8" s="139">
        <f t="shared" si="26"/>
        <v>-0.96999999999999886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1010</v>
      </c>
      <c r="G9" s="16">
        <f>'[3]27'!G11</f>
        <v>0</v>
      </c>
      <c r="H9" s="17">
        <f t="shared" si="27"/>
        <v>1330</v>
      </c>
      <c r="I9" s="15">
        <f>'[3]27'!J11</f>
        <v>270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26.02</v>
      </c>
      <c r="AU9" s="8">
        <v>26.02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26.02</v>
      </c>
      <c r="BM9" s="8">
        <f t="shared" si="22"/>
        <v>26.02</v>
      </c>
      <c r="BN9" s="8">
        <f t="shared" si="23"/>
        <v>26.99</v>
      </c>
      <c r="BO9" s="8">
        <f t="shared" si="24"/>
        <v>26.99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1010</v>
      </c>
      <c r="G10" s="16">
        <f>'[3]27'!G12</f>
        <v>0</v>
      </c>
      <c r="H10" s="17">
        <f t="shared" si="27"/>
        <v>1330</v>
      </c>
      <c r="I10" s="15">
        <f>'[3]27'!J12</f>
        <v>270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26.02</v>
      </c>
      <c r="AU10" s="8">
        <v>26.02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26.02</v>
      </c>
      <c r="BM10" s="8">
        <f t="shared" si="22"/>
        <v>26.02</v>
      </c>
      <c r="BN10" s="8">
        <f t="shared" si="23"/>
        <v>26.99</v>
      </c>
      <c r="BO10" s="8">
        <f t="shared" si="24"/>
        <v>26.99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1010</v>
      </c>
      <c r="G11" s="16">
        <f>'[3]27'!G13</f>
        <v>0</v>
      </c>
      <c r="H11" s="17">
        <f t="shared" si="27"/>
        <v>1330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26.02</v>
      </c>
      <c r="AU11" s="8">
        <v>26.02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26.02</v>
      </c>
      <c r="BM11" s="8">
        <f t="shared" si="22"/>
        <v>26.02</v>
      </c>
      <c r="BN11" s="8">
        <f t="shared" si="23"/>
        <v>26.99</v>
      </c>
      <c r="BO11" s="8">
        <f t="shared" si="24"/>
        <v>26.99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1010</v>
      </c>
      <c r="G12" s="16">
        <f>'[3]27'!G14</f>
        <v>0</v>
      </c>
      <c r="H12" s="17">
        <f t="shared" si="27"/>
        <v>1330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26.02</v>
      </c>
      <c r="AU12" s="8">
        <v>26.02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26.02</v>
      </c>
      <c r="BM12" s="8">
        <f t="shared" si="22"/>
        <v>26.02</v>
      </c>
      <c r="BN12" s="8">
        <f t="shared" si="23"/>
        <v>26.99</v>
      </c>
      <c r="BO12" s="8">
        <f t="shared" si="24"/>
        <v>26.99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1010</v>
      </c>
      <c r="G13" s="16">
        <f>'[3]27'!G15</f>
        <v>0</v>
      </c>
      <c r="H13" s="17">
        <f t="shared" si="27"/>
        <v>1330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26.02</v>
      </c>
      <c r="AU13" s="8">
        <v>26.02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26.02</v>
      </c>
      <c r="BM13" s="8">
        <f t="shared" si="22"/>
        <v>26.02</v>
      </c>
      <c r="BN13" s="8">
        <f t="shared" si="23"/>
        <v>26.99</v>
      </c>
      <c r="BO13" s="8">
        <f t="shared" si="24"/>
        <v>26.99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1010</v>
      </c>
      <c r="G14" s="16">
        <f>'[3]27'!G16</f>
        <v>0</v>
      </c>
      <c r="H14" s="17">
        <f t="shared" si="27"/>
        <v>1330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26.02</v>
      </c>
      <c r="AU14" s="8">
        <v>26.02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26.02</v>
      </c>
      <c r="BM14" s="8">
        <f t="shared" si="22"/>
        <v>26.02</v>
      </c>
      <c r="BN14" s="8">
        <f t="shared" si="23"/>
        <v>26.99</v>
      </c>
      <c r="BO14" s="8">
        <f t="shared" si="24"/>
        <v>26.99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1010</v>
      </c>
      <c r="G15" s="16">
        <f>'[3]27'!G17</f>
        <v>0</v>
      </c>
      <c r="H15" s="17">
        <f t="shared" si="27"/>
        <v>1330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26.02</v>
      </c>
      <c r="AU15" s="8">
        <v>26.02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26.02</v>
      </c>
      <c r="BM15" s="8">
        <f t="shared" si="22"/>
        <v>26.02</v>
      </c>
      <c r="BN15" s="8">
        <f t="shared" si="23"/>
        <v>26.99</v>
      </c>
      <c r="BO15" s="8">
        <f t="shared" si="24"/>
        <v>26.99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1010</v>
      </c>
      <c r="G16" s="16">
        <f>'[3]27'!G18</f>
        <v>0</v>
      </c>
      <c r="H16" s="17">
        <f t="shared" si="27"/>
        <v>1330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26.02</v>
      </c>
      <c r="AU16" s="8">
        <v>26.02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26.02</v>
      </c>
      <c r="BM16" s="8">
        <f t="shared" si="22"/>
        <v>26.02</v>
      </c>
      <c r="BN16" s="8">
        <f t="shared" si="23"/>
        <v>26.99</v>
      </c>
      <c r="BO16" s="8">
        <f t="shared" si="24"/>
        <v>26.99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1010</v>
      </c>
      <c r="G17" s="16">
        <f>'[3]27'!G19</f>
        <v>0</v>
      </c>
      <c r="H17" s="17">
        <f t="shared" si="27"/>
        <v>1330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26.02</v>
      </c>
      <c r="AU17" s="8">
        <v>26.02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26.02</v>
      </c>
      <c r="BM17" s="8">
        <f t="shared" si="22"/>
        <v>26.02</v>
      </c>
      <c r="BN17" s="8">
        <f t="shared" si="23"/>
        <v>26.99</v>
      </c>
      <c r="BO17" s="8">
        <f t="shared" si="24"/>
        <v>26.99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1010</v>
      </c>
      <c r="G18" s="16">
        <f>'[3]27'!G20</f>
        <v>0</v>
      </c>
      <c r="H18" s="17">
        <f t="shared" si="27"/>
        <v>1330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26.02</v>
      </c>
      <c r="AU18" s="8">
        <v>26.02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26.02</v>
      </c>
      <c r="BM18" s="8">
        <f t="shared" si="22"/>
        <v>26.02</v>
      </c>
      <c r="BN18" s="8">
        <f t="shared" si="23"/>
        <v>26.99</v>
      </c>
      <c r="BO18" s="8">
        <f t="shared" si="24"/>
        <v>26.99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1010</v>
      </c>
      <c r="G19" s="16">
        <f>'[3]27'!G21</f>
        <v>0</v>
      </c>
      <c r="H19" s="17">
        <f t="shared" si="27"/>
        <v>1330</v>
      </c>
      <c r="I19" s="15">
        <f>'[3]27'!J21</f>
        <v>270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26.02</v>
      </c>
      <c r="AU19" s="8">
        <v>26.02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26.02</v>
      </c>
      <c r="BM19" s="8">
        <f t="shared" si="22"/>
        <v>26.02</v>
      </c>
      <c r="BN19" s="8">
        <f t="shared" si="23"/>
        <v>26.99</v>
      </c>
      <c r="BO19" s="8">
        <f t="shared" si="24"/>
        <v>26.99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1010</v>
      </c>
      <c r="G20" s="16">
        <f>'[3]27'!G22</f>
        <v>0</v>
      </c>
      <c r="H20" s="17">
        <f t="shared" si="27"/>
        <v>1330</v>
      </c>
      <c r="I20" s="15">
        <f>'[3]27'!J22</f>
        <v>270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26.02</v>
      </c>
      <c r="AU20" s="8">
        <v>26.02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26.02</v>
      </c>
      <c r="BM20" s="8">
        <f t="shared" si="22"/>
        <v>26.02</v>
      </c>
      <c r="BN20" s="8">
        <f t="shared" si="23"/>
        <v>26.99</v>
      </c>
      <c r="BO20" s="8">
        <f t="shared" si="24"/>
        <v>26.99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1010</v>
      </c>
      <c r="G21" s="16">
        <f>'[3]27'!G23</f>
        <v>0</v>
      </c>
      <c r="H21" s="17">
        <f t="shared" si="27"/>
        <v>1330</v>
      </c>
      <c r="I21" s="15">
        <f>'[3]27'!J23</f>
        <v>270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26.02</v>
      </c>
      <c r="AU21" s="8">
        <v>26.02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26.02</v>
      </c>
      <c r="BM21" s="8">
        <f t="shared" si="22"/>
        <v>26.02</v>
      </c>
      <c r="BN21" s="8">
        <f t="shared" si="23"/>
        <v>26.99</v>
      </c>
      <c r="BO21" s="8">
        <f t="shared" si="24"/>
        <v>26.99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1010</v>
      </c>
      <c r="G22" s="16">
        <f>'[3]27'!G24</f>
        <v>0</v>
      </c>
      <c r="H22" s="17">
        <f t="shared" si="27"/>
        <v>1330</v>
      </c>
      <c r="I22" s="15">
        <f>'[3]27'!J24</f>
        <v>270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26.02</v>
      </c>
      <c r="AU22" s="8">
        <v>26.02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26.02</v>
      </c>
      <c r="BM22" s="8">
        <f t="shared" si="22"/>
        <v>26.02</v>
      </c>
      <c r="BN22" s="8">
        <f t="shared" si="23"/>
        <v>26.99</v>
      </c>
      <c r="BO22" s="8">
        <f t="shared" si="24"/>
        <v>26.99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1010</v>
      </c>
      <c r="G23" s="16">
        <f>'[3]27'!G25</f>
        <v>0</v>
      </c>
      <c r="H23" s="17">
        <f t="shared" si="27"/>
        <v>1330</v>
      </c>
      <c r="I23" s="15">
        <f>'[3]27'!J25</f>
        <v>270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26.02</v>
      </c>
      <c r="AU23" s="8">
        <v>26.02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26.02</v>
      </c>
      <c r="BM23" s="8">
        <f t="shared" si="22"/>
        <v>26.02</v>
      </c>
      <c r="BN23" s="8">
        <f t="shared" si="23"/>
        <v>26.99</v>
      </c>
      <c r="BO23" s="8">
        <f t="shared" si="24"/>
        <v>26.99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1010</v>
      </c>
      <c r="G24" s="16">
        <f>'[3]27'!G26</f>
        <v>0</v>
      </c>
      <c r="H24" s="17">
        <f t="shared" si="27"/>
        <v>1330</v>
      </c>
      <c r="I24" s="15">
        <f>'[3]27'!J26</f>
        <v>270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26.02</v>
      </c>
      <c r="AU24" s="8">
        <v>26.02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26.02</v>
      </c>
      <c r="BM24" s="8">
        <f t="shared" si="22"/>
        <v>26.02</v>
      </c>
      <c r="BN24" s="8">
        <f t="shared" si="23"/>
        <v>26.99</v>
      </c>
      <c r="BO24" s="8">
        <f t="shared" si="24"/>
        <v>26.99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1010</v>
      </c>
      <c r="G25" s="16">
        <f>'[3]27'!G27</f>
        <v>0</v>
      </c>
      <c r="H25" s="17">
        <f t="shared" si="27"/>
        <v>1330</v>
      </c>
      <c r="I25" s="15">
        <f>'[3]27'!J27</f>
        <v>270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26.02</v>
      </c>
      <c r="AU25" s="8">
        <v>26.02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26.02</v>
      </c>
      <c r="BM25" s="8">
        <f t="shared" si="22"/>
        <v>26.02</v>
      </c>
      <c r="BN25" s="8">
        <f t="shared" si="23"/>
        <v>26.99</v>
      </c>
      <c r="BO25" s="8">
        <f t="shared" si="24"/>
        <v>26.99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1010</v>
      </c>
      <c r="G26" s="16">
        <f>'[3]27'!G28</f>
        <v>0</v>
      </c>
      <c r="H26" s="17">
        <f t="shared" si="27"/>
        <v>1330</v>
      </c>
      <c r="I26" s="15">
        <f>'[3]27'!J28</f>
        <v>270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26.02</v>
      </c>
      <c r="AU26" s="8">
        <v>26.02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26.02</v>
      </c>
      <c r="BM26" s="8">
        <f t="shared" si="22"/>
        <v>26.02</v>
      </c>
      <c r="BN26" s="8">
        <f t="shared" si="23"/>
        <v>26.99</v>
      </c>
      <c r="BO26" s="8">
        <f t="shared" si="24"/>
        <v>26.99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1010</v>
      </c>
      <c r="G27" s="16">
        <f>'[3]27'!G29</f>
        <v>0</v>
      </c>
      <c r="H27" s="17">
        <f t="shared" si="27"/>
        <v>1330</v>
      </c>
      <c r="I27" s="15">
        <f>'[3]27'!J29</f>
        <v>270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26.02</v>
      </c>
      <c r="AU27" s="8">
        <v>26.02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26.02</v>
      </c>
      <c r="BM27" s="8">
        <f t="shared" si="22"/>
        <v>26.02</v>
      </c>
      <c r="BN27" s="8">
        <f t="shared" si="23"/>
        <v>26.99</v>
      </c>
      <c r="BO27" s="8">
        <f t="shared" si="24"/>
        <v>26.99</v>
      </c>
      <c r="BP27" s="139">
        <f t="shared" si="25"/>
        <v>-0.96999999999999886</v>
      </c>
      <c r="BQ27" s="139">
        <f t="shared" si="26"/>
        <v>-0.96999999999999886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1010</v>
      </c>
      <c r="G28" s="16">
        <f>'[3]27'!G30</f>
        <v>0</v>
      </c>
      <c r="H28" s="17">
        <f t="shared" si="27"/>
        <v>1330</v>
      </c>
      <c r="I28" s="15">
        <f>'[3]27'!J30</f>
        <v>270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26.02</v>
      </c>
      <c r="AU28" s="8">
        <v>26.02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26.02</v>
      </c>
      <c r="BM28" s="8">
        <f t="shared" si="22"/>
        <v>26.02</v>
      </c>
      <c r="BN28" s="8">
        <f t="shared" si="23"/>
        <v>26.99</v>
      </c>
      <c r="BO28" s="8">
        <f t="shared" si="24"/>
        <v>26.99</v>
      </c>
      <c r="BP28" s="139">
        <f t="shared" si="25"/>
        <v>-0.96999999999999886</v>
      </c>
      <c r="BQ28" s="139">
        <f t="shared" si="26"/>
        <v>-0.96999999999999886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1010</v>
      </c>
      <c r="G29" s="16">
        <f>'[3]27'!G31</f>
        <v>0</v>
      </c>
      <c r="H29" s="17">
        <f t="shared" si="27"/>
        <v>1330</v>
      </c>
      <c r="I29" s="15">
        <f>'[3]27'!J31</f>
        <v>270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26.02</v>
      </c>
      <c r="AU29" s="8">
        <v>26.02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26.02</v>
      </c>
      <c r="BM29" s="8">
        <f t="shared" si="22"/>
        <v>26.02</v>
      </c>
      <c r="BN29" s="8">
        <f t="shared" si="23"/>
        <v>26.99</v>
      </c>
      <c r="BO29" s="8">
        <f t="shared" si="24"/>
        <v>26.99</v>
      </c>
      <c r="BP29" s="139">
        <f t="shared" si="25"/>
        <v>-0.96999999999999886</v>
      </c>
      <c r="BQ29" s="139">
        <f t="shared" si="26"/>
        <v>-0.96999999999999886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1010</v>
      </c>
      <c r="G30" s="16">
        <f>'[3]27'!G32</f>
        <v>0</v>
      </c>
      <c r="H30" s="17">
        <f t="shared" si="27"/>
        <v>1330</v>
      </c>
      <c r="I30" s="15">
        <f>'[3]27'!J32</f>
        <v>270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26.02</v>
      </c>
      <c r="AU30" s="8">
        <v>26.02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26.02</v>
      </c>
      <c r="BM30" s="8">
        <f t="shared" si="22"/>
        <v>26.02</v>
      </c>
      <c r="BN30" s="8">
        <f t="shared" si="23"/>
        <v>26.99</v>
      </c>
      <c r="BO30" s="8">
        <f t="shared" si="24"/>
        <v>26.99</v>
      </c>
      <c r="BP30" s="139">
        <f t="shared" si="25"/>
        <v>-0.96999999999999886</v>
      </c>
      <c r="BQ30" s="139">
        <f t="shared" si="26"/>
        <v>-0.96999999999999886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1010</v>
      </c>
      <c r="G31" s="16">
        <f>'[3]27'!G33</f>
        <v>0</v>
      </c>
      <c r="H31" s="17">
        <f t="shared" si="27"/>
        <v>1330</v>
      </c>
      <c r="I31" s="15">
        <f>'[3]27'!J33</f>
        <v>270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26.02</v>
      </c>
      <c r="AU31" s="8">
        <v>26.02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26.02</v>
      </c>
      <c r="BM31" s="8">
        <f t="shared" si="22"/>
        <v>26.02</v>
      </c>
      <c r="BN31" s="8">
        <f t="shared" si="23"/>
        <v>26.99</v>
      </c>
      <c r="BO31" s="8">
        <f t="shared" si="24"/>
        <v>26.99</v>
      </c>
      <c r="BP31" s="139">
        <f t="shared" si="25"/>
        <v>-0.96999999999999886</v>
      </c>
      <c r="BQ31" s="139">
        <f t="shared" si="26"/>
        <v>-0.96999999999999886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1010</v>
      </c>
      <c r="G32" s="16">
        <f>'[3]27'!G34</f>
        <v>0</v>
      </c>
      <c r="H32" s="17">
        <f t="shared" si="27"/>
        <v>1330</v>
      </c>
      <c r="I32" s="15">
        <f>'[3]27'!J34</f>
        <v>270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26.42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26.42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211.57999999999998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211.57999999999998</v>
      </c>
      <c r="AT32" s="8">
        <v>25.47</v>
      </c>
      <c r="AU32" s="8">
        <v>30.85</v>
      </c>
      <c r="AW32" s="198">
        <v>26.42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26.42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25.47</v>
      </c>
      <c r="BM32" s="8">
        <f t="shared" si="22"/>
        <v>30.85</v>
      </c>
      <c r="BN32" s="8">
        <f t="shared" si="23"/>
        <v>26.42</v>
      </c>
      <c r="BO32" s="8">
        <f t="shared" si="24"/>
        <v>32</v>
      </c>
      <c r="BP32" s="139">
        <f t="shared" si="25"/>
        <v>-0.95000000000000284</v>
      </c>
      <c r="BQ32" s="139">
        <f t="shared" si="26"/>
        <v>-1.1499999999999986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1010</v>
      </c>
      <c r="G33" s="16">
        <f>'[3]27'!G35</f>
        <v>0</v>
      </c>
      <c r="H33" s="17">
        <f t="shared" si="27"/>
        <v>1330</v>
      </c>
      <c r="I33" s="15">
        <f>'[3]27'!J35</f>
        <v>270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26.42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26.42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211.57999999999998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211.57999999999998</v>
      </c>
      <c r="AT33" s="8">
        <v>25.47</v>
      </c>
      <c r="AU33" s="8">
        <v>30.85</v>
      </c>
      <c r="AW33" s="198">
        <v>26.42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26.42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25.47</v>
      </c>
      <c r="BM33" s="8">
        <f t="shared" si="22"/>
        <v>30.85</v>
      </c>
      <c r="BN33" s="8">
        <f t="shared" si="23"/>
        <v>26.42</v>
      </c>
      <c r="BO33" s="8">
        <f t="shared" si="24"/>
        <v>32</v>
      </c>
      <c r="BP33" s="139">
        <f t="shared" si="25"/>
        <v>-0.95000000000000284</v>
      </c>
      <c r="BQ33" s="139">
        <f t="shared" si="26"/>
        <v>-1.1499999999999986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1010</v>
      </c>
      <c r="G34" s="16">
        <f>'[3]27'!G36</f>
        <v>0</v>
      </c>
      <c r="H34" s="17">
        <f t="shared" si="27"/>
        <v>1330</v>
      </c>
      <c r="I34" s="15">
        <f>'[3]27'!J36</f>
        <v>270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26.42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26.42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211.57999999999998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211.57999999999998</v>
      </c>
      <c r="AT34" s="8">
        <v>25.47</v>
      </c>
      <c r="AU34" s="8">
        <v>30.85</v>
      </c>
      <c r="AW34" s="198">
        <v>26.42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26.42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25.47</v>
      </c>
      <c r="BM34" s="8">
        <f t="shared" si="22"/>
        <v>30.85</v>
      </c>
      <c r="BN34" s="8">
        <f t="shared" si="23"/>
        <v>26.42</v>
      </c>
      <c r="BO34" s="8">
        <f t="shared" si="24"/>
        <v>32</v>
      </c>
      <c r="BP34" s="139">
        <f t="shared" si="25"/>
        <v>-0.95000000000000284</v>
      </c>
      <c r="BQ34" s="139">
        <f t="shared" si="26"/>
        <v>-1.1499999999999986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1010</v>
      </c>
      <c r="G35" s="16">
        <f>'[3]27'!G37</f>
        <v>0</v>
      </c>
      <c r="H35" s="17">
        <f t="shared" si="27"/>
        <v>1330</v>
      </c>
      <c r="I35" s="15">
        <f>'[3]27'!J37</f>
        <v>270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26.42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26.42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211.57999999999998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211.57999999999998</v>
      </c>
      <c r="AT35" s="8">
        <v>25.47</v>
      </c>
      <c r="AU35" s="8">
        <v>30.85</v>
      </c>
      <c r="AW35" s="198">
        <v>26.42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26.42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25.47</v>
      </c>
      <c r="BM35" s="8">
        <f t="shared" si="22"/>
        <v>30.85</v>
      </c>
      <c r="BN35" s="8">
        <f t="shared" si="23"/>
        <v>26.42</v>
      </c>
      <c r="BO35" s="8">
        <f t="shared" si="24"/>
        <v>32</v>
      </c>
      <c r="BP35" s="139">
        <f t="shared" si="25"/>
        <v>-0.95000000000000284</v>
      </c>
      <c r="BQ35" s="139">
        <f t="shared" si="26"/>
        <v>-1.1499999999999986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1010</v>
      </c>
      <c r="G36" s="16">
        <f>'[3]27'!G38</f>
        <v>0</v>
      </c>
      <c r="H36" s="17">
        <f t="shared" si="27"/>
        <v>1330</v>
      </c>
      <c r="I36" s="15">
        <f>'[3]27'!J38</f>
        <v>270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26.42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26.42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211.57999999999998</v>
      </c>
      <c r="AT36" s="8">
        <v>25.47</v>
      </c>
      <c r="AU36" s="8">
        <v>30.85</v>
      </c>
      <c r="AW36" s="198">
        <v>26.42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26.42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25.47</v>
      </c>
      <c r="BM36" s="8">
        <f t="shared" si="22"/>
        <v>30.85</v>
      </c>
      <c r="BN36" s="8">
        <f t="shared" si="23"/>
        <v>26.42</v>
      </c>
      <c r="BO36" s="8">
        <f t="shared" si="24"/>
        <v>32</v>
      </c>
      <c r="BP36" s="139">
        <f t="shared" si="25"/>
        <v>-0.95000000000000284</v>
      </c>
      <c r="BQ36" s="139">
        <f t="shared" si="26"/>
        <v>-1.1499999999999986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1010</v>
      </c>
      <c r="G37" s="16">
        <f>'[3]27'!G39</f>
        <v>0</v>
      </c>
      <c r="H37" s="17">
        <f t="shared" si="27"/>
        <v>1330</v>
      </c>
      <c r="I37" s="15">
        <f>'[3]27'!J39</f>
        <v>270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211.57999999999998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211.57999999999998</v>
      </c>
      <c r="AT37" s="8">
        <v>25.47</v>
      </c>
      <c r="AU37" s="8">
        <v>30.85</v>
      </c>
      <c r="AW37" s="198">
        <v>26.42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26.42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25.47</v>
      </c>
      <c r="BM37" s="8">
        <f t="shared" si="22"/>
        <v>30.85</v>
      </c>
      <c r="BN37" s="8">
        <f t="shared" si="23"/>
        <v>26.42</v>
      </c>
      <c r="BO37" s="8">
        <f t="shared" si="24"/>
        <v>32</v>
      </c>
      <c r="BP37" s="139">
        <f t="shared" si="25"/>
        <v>-0.95000000000000284</v>
      </c>
      <c r="BQ37" s="139">
        <f t="shared" si="26"/>
        <v>-1.1499999999999986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1010</v>
      </c>
      <c r="G38" s="16">
        <f>'[3]27'!G40</f>
        <v>0</v>
      </c>
      <c r="H38" s="17">
        <f t="shared" si="27"/>
        <v>1330</v>
      </c>
      <c r="I38" s="15">
        <f>'[3]27'!J40</f>
        <v>270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211.57999999999998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211.57999999999998</v>
      </c>
      <c r="AT38" s="8">
        <v>25.47</v>
      </c>
      <c r="AU38" s="8">
        <v>30.85</v>
      </c>
      <c r="AW38" s="198">
        <v>26.42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26.42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25.47</v>
      </c>
      <c r="BM38" s="8">
        <f t="shared" si="22"/>
        <v>30.85</v>
      </c>
      <c r="BN38" s="8">
        <f t="shared" si="23"/>
        <v>26.42</v>
      </c>
      <c r="BO38" s="8">
        <f t="shared" si="24"/>
        <v>32</v>
      </c>
      <c r="BP38" s="139">
        <f t="shared" si="25"/>
        <v>-0.95000000000000284</v>
      </c>
      <c r="BQ38" s="139">
        <f t="shared" si="26"/>
        <v>-1.1499999999999986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1010</v>
      </c>
      <c r="G39" s="16">
        <f>'[3]27'!G41</f>
        <v>0</v>
      </c>
      <c r="H39" s="17">
        <f t="shared" si="27"/>
        <v>1330</v>
      </c>
      <c r="I39" s="15">
        <f>'[3]27'!J41</f>
        <v>270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25.47</v>
      </c>
      <c r="AU39" s="8">
        <v>30.85</v>
      </c>
      <c r="AW39" s="198">
        <v>26.99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26.99</v>
      </c>
      <c r="BD39" s="198">
        <v>26.99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26.99</v>
      </c>
      <c r="BL39" s="8">
        <f t="shared" si="21"/>
        <v>25.47</v>
      </c>
      <c r="BM39" s="8">
        <f t="shared" si="22"/>
        <v>30.85</v>
      </c>
      <c r="BN39" s="8">
        <f t="shared" si="23"/>
        <v>26.99</v>
      </c>
      <c r="BO39" s="8">
        <f t="shared" si="24"/>
        <v>26.99</v>
      </c>
      <c r="BP39" s="139">
        <f t="shared" si="25"/>
        <v>-1.5199999999999996</v>
      </c>
      <c r="BQ39" s="139">
        <f t="shared" si="26"/>
        <v>3.860000000000003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1010</v>
      </c>
      <c r="G40" s="16">
        <f>'[3]27'!G42</f>
        <v>0</v>
      </c>
      <c r="H40" s="17">
        <f t="shared" si="27"/>
        <v>1330</v>
      </c>
      <c r="I40" s="15">
        <f>'[3]27'!J42</f>
        <v>270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23.3</v>
      </c>
      <c r="AU40" s="8">
        <v>30.85</v>
      </c>
      <c r="AW40" s="198">
        <v>26.99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26.99</v>
      </c>
      <c r="BD40" s="198">
        <v>26.99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26.99</v>
      </c>
      <c r="BL40" s="8">
        <f t="shared" si="21"/>
        <v>23.3</v>
      </c>
      <c r="BM40" s="8">
        <f t="shared" si="22"/>
        <v>30.85</v>
      </c>
      <c r="BN40" s="8">
        <f t="shared" si="23"/>
        <v>26.99</v>
      </c>
      <c r="BO40" s="8">
        <f t="shared" si="24"/>
        <v>26.99</v>
      </c>
      <c r="BP40" s="139">
        <f t="shared" si="25"/>
        <v>-3.6899999999999977</v>
      </c>
      <c r="BQ40" s="139">
        <f t="shared" si="26"/>
        <v>3.860000000000003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1010</v>
      </c>
      <c r="G41" s="16">
        <f>'[3]27'!G43</f>
        <v>0</v>
      </c>
      <c r="H41" s="17">
        <f t="shared" si="27"/>
        <v>1330</v>
      </c>
      <c r="I41" s="15">
        <f>'[3]27'!J43</f>
        <v>270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23.3</v>
      </c>
      <c r="AU41" s="8">
        <v>30.85</v>
      </c>
      <c r="AW41" s="198">
        <v>26.99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26.99</v>
      </c>
      <c r="BD41" s="198">
        <v>26.99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26.99</v>
      </c>
      <c r="BL41" s="8">
        <f t="shared" si="21"/>
        <v>23.3</v>
      </c>
      <c r="BM41" s="8">
        <f t="shared" si="22"/>
        <v>30.85</v>
      </c>
      <c r="BN41" s="8">
        <f t="shared" si="23"/>
        <v>26.99</v>
      </c>
      <c r="BO41" s="8">
        <f t="shared" si="24"/>
        <v>26.99</v>
      </c>
      <c r="BP41" s="139">
        <f t="shared" si="25"/>
        <v>-3.6899999999999977</v>
      </c>
      <c r="BQ41" s="139">
        <f t="shared" si="26"/>
        <v>3.860000000000003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1010</v>
      </c>
      <c r="G42" s="16">
        <f>'[3]27'!G44</f>
        <v>0</v>
      </c>
      <c r="H42" s="17">
        <f t="shared" si="27"/>
        <v>1330</v>
      </c>
      <c r="I42" s="15">
        <f>'[3]27'!J44</f>
        <v>270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23.3</v>
      </c>
      <c r="AU42" s="8">
        <v>30.85</v>
      </c>
      <c r="AW42" s="198">
        <v>26.99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26.99</v>
      </c>
      <c r="BD42" s="198">
        <v>26.99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26.99</v>
      </c>
      <c r="BL42" s="8">
        <f t="shared" si="21"/>
        <v>23.3</v>
      </c>
      <c r="BM42" s="8">
        <f t="shared" si="22"/>
        <v>30.85</v>
      </c>
      <c r="BN42" s="8">
        <f t="shared" si="23"/>
        <v>26.99</v>
      </c>
      <c r="BO42" s="8">
        <f t="shared" si="24"/>
        <v>26.99</v>
      </c>
      <c r="BP42" s="139">
        <f t="shared" si="25"/>
        <v>-3.6899999999999977</v>
      </c>
      <c r="BQ42" s="139">
        <f t="shared" si="26"/>
        <v>3.860000000000003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1010</v>
      </c>
      <c r="G43" s="16">
        <f>'[3]27'!G45</f>
        <v>0</v>
      </c>
      <c r="H43" s="17">
        <f t="shared" si="27"/>
        <v>1330</v>
      </c>
      <c r="I43" s="15">
        <f>'[3]27'!J45</f>
        <v>270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26.02</v>
      </c>
      <c r="AU43" s="8">
        <v>26.02</v>
      </c>
      <c r="AW43" s="198">
        <v>26.99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26.99</v>
      </c>
      <c r="BD43" s="198">
        <v>26.99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26.99</v>
      </c>
      <c r="BL43" s="8">
        <f t="shared" si="21"/>
        <v>26.02</v>
      </c>
      <c r="BM43" s="8">
        <f t="shared" si="22"/>
        <v>26.02</v>
      </c>
      <c r="BN43" s="8">
        <f t="shared" si="23"/>
        <v>26.99</v>
      </c>
      <c r="BO43" s="8">
        <f t="shared" si="24"/>
        <v>26.99</v>
      </c>
      <c r="BP43" s="139">
        <f t="shared" si="25"/>
        <v>-0.96999999999999886</v>
      </c>
      <c r="BQ43" s="139">
        <f t="shared" si="26"/>
        <v>-0.96999999999999886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1010</v>
      </c>
      <c r="G44" s="16">
        <f>'[3]27'!G46</f>
        <v>0</v>
      </c>
      <c r="H44" s="17">
        <f t="shared" si="27"/>
        <v>1330</v>
      </c>
      <c r="I44" s="15">
        <f>'[3]27'!J46</f>
        <v>270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26.02</v>
      </c>
      <c r="AU44" s="8">
        <v>26.02</v>
      </c>
      <c r="AW44" s="198">
        <v>26.99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26.99</v>
      </c>
      <c r="BD44" s="198">
        <v>26.99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26.99</v>
      </c>
      <c r="BL44" s="8">
        <f t="shared" si="21"/>
        <v>26.02</v>
      </c>
      <c r="BM44" s="8">
        <f t="shared" si="22"/>
        <v>26.02</v>
      </c>
      <c r="BN44" s="8">
        <f t="shared" si="23"/>
        <v>26.99</v>
      </c>
      <c r="BO44" s="8">
        <f t="shared" si="24"/>
        <v>26.99</v>
      </c>
      <c r="BP44" s="139">
        <f t="shared" si="25"/>
        <v>-0.96999999999999886</v>
      </c>
      <c r="BQ44" s="139">
        <f t="shared" si="26"/>
        <v>-0.96999999999999886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1010</v>
      </c>
      <c r="G45" s="16">
        <f>'[3]27'!G47</f>
        <v>0</v>
      </c>
      <c r="H45" s="17">
        <f t="shared" si="27"/>
        <v>1330</v>
      </c>
      <c r="I45" s="15">
        <f>'[3]27'!J47</f>
        <v>270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26.02</v>
      </c>
      <c r="AU45" s="8">
        <v>26.02</v>
      </c>
      <c r="AW45" s="198">
        <v>26.99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26.99</v>
      </c>
      <c r="BD45" s="198">
        <v>26.99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26.99</v>
      </c>
      <c r="BL45" s="8">
        <f t="shared" si="21"/>
        <v>26.02</v>
      </c>
      <c r="BM45" s="8">
        <f t="shared" si="22"/>
        <v>26.02</v>
      </c>
      <c r="BN45" s="8">
        <f t="shared" si="23"/>
        <v>26.99</v>
      </c>
      <c r="BO45" s="8">
        <f t="shared" si="24"/>
        <v>26.99</v>
      </c>
      <c r="BP45" s="139">
        <f t="shared" si="25"/>
        <v>-0.96999999999999886</v>
      </c>
      <c r="BQ45" s="139">
        <f t="shared" si="26"/>
        <v>-0.96999999999999886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1010</v>
      </c>
      <c r="G46" s="16">
        <f>'[3]27'!G48</f>
        <v>0</v>
      </c>
      <c r="H46" s="17">
        <f t="shared" si="27"/>
        <v>1330</v>
      </c>
      <c r="I46" s="15">
        <f>'[3]27'!J48</f>
        <v>270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26.02</v>
      </c>
      <c r="AU46" s="8">
        <v>26.02</v>
      </c>
      <c r="AW46" s="198">
        <v>26.99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26.99</v>
      </c>
      <c r="BD46" s="198">
        <v>26.99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26.99</v>
      </c>
      <c r="BL46" s="8">
        <f t="shared" si="21"/>
        <v>26.02</v>
      </c>
      <c r="BM46" s="8">
        <f t="shared" si="22"/>
        <v>26.02</v>
      </c>
      <c r="BN46" s="8">
        <f t="shared" si="23"/>
        <v>26.99</v>
      </c>
      <c r="BO46" s="8">
        <f t="shared" si="24"/>
        <v>26.99</v>
      </c>
      <c r="BP46" s="139">
        <f t="shared" si="25"/>
        <v>-0.96999999999999886</v>
      </c>
      <c r="BQ46" s="139">
        <f t="shared" si="26"/>
        <v>-0.96999999999999886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1010</v>
      </c>
      <c r="G47" s="16">
        <f>'[3]27'!G49</f>
        <v>0</v>
      </c>
      <c r="H47" s="17">
        <f t="shared" si="27"/>
        <v>1330</v>
      </c>
      <c r="I47" s="15">
        <f>'[3]27'!J49</f>
        <v>270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26.02</v>
      </c>
      <c r="AU47" s="8">
        <v>26.02</v>
      </c>
      <c r="AW47" s="198">
        <v>26.99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26.99</v>
      </c>
      <c r="BD47" s="198">
        <v>26.99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26.99</v>
      </c>
      <c r="BL47" s="8">
        <f t="shared" si="21"/>
        <v>26.02</v>
      </c>
      <c r="BM47" s="8">
        <f t="shared" si="22"/>
        <v>26.02</v>
      </c>
      <c r="BN47" s="8">
        <f t="shared" si="23"/>
        <v>26.99</v>
      </c>
      <c r="BO47" s="8">
        <f t="shared" si="24"/>
        <v>26.99</v>
      </c>
      <c r="BP47" s="139">
        <f t="shared" si="25"/>
        <v>-0.96999999999999886</v>
      </c>
      <c r="BQ47" s="139">
        <f t="shared" si="26"/>
        <v>-0.96999999999999886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1010</v>
      </c>
      <c r="G48" s="16">
        <f>'[3]27'!G50</f>
        <v>0</v>
      </c>
      <c r="H48" s="17">
        <f t="shared" si="27"/>
        <v>1330</v>
      </c>
      <c r="I48" s="15">
        <f>'[3]27'!J50</f>
        <v>270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26.02</v>
      </c>
      <c r="AU48" s="8">
        <v>26.02</v>
      </c>
      <c r="AW48" s="198">
        <v>26.99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26.99</v>
      </c>
      <c r="BD48" s="198">
        <v>26.99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26.99</v>
      </c>
      <c r="BL48" s="8">
        <f t="shared" si="21"/>
        <v>26.02</v>
      </c>
      <c r="BM48" s="8">
        <f t="shared" si="22"/>
        <v>26.02</v>
      </c>
      <c r="BN48" s="8">
        <f t="shared" si="23"/>
        <v>26.99</v>
      </c>
      <c r="BO48" s="8">
        <f t="shared" si="24"/>
        <v>26.99</v>
      </c>
      <c r="BP48" s="139">
        <f t="shared" si="25"/>
        <v>-0.96999999999999886</v>
      </c>
      <c r="BQ48" s="139">
        <f t="shared" si="26"/>
        <v>-0.96999999999999886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1010</v>
      </c>
      <c r="G49" s="16">
        <f>'[3]27'!G51</f>
        <v>0</v>
      </c>
      <c r="H49" s="17">
        <f t="shared" si="27"/>
        <v>1330</v>
      </c>
      <c r="I49" s="15">
        <f>'[3]27'!J51</f>
        <v>270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26.63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26.63</v>
      </c>
      <c r="AE49" s="8">
        <f t="shared" si="11"/>
        <v>26.63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26.63</v>
      </c>
      <c r="AL49" s="8">
        <f t="shared" si="31"/>
        <v>216.74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216.74</v>
      </c>
      <c r="AT49" s="8">
        <v>26.02</v>
      </c>
      <c r="AU49" s="8">
        <v>26.02</v>
      </c>
      <c r="AW49" s="198">
        <v>26.63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26.63</v>
      </c>
      <c r="BD49" s="198">
        <v>26.63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26.63</v>
      </c>
      <c r="BL49" s="8">
        <f t="shared" si="21"/>
        <v>26.02</v>
      </c>
      <c r="BM49" s="8">
        <f t="shared" si="22"/>
        <v>26.02</v>
      </c>
      <c r="BN49" s="8">
        <f t="shared" si="23"/>
        <v>26.63</v>
      </c>
      <c r="BO49" s="8">
        <f t="shared" si="24"/>
        <v>26.63</v>
      </c>
      <c r="BP49" s="139">
        <f t="shared" si="25"/>
        <v>-0.60999999999999943</v>
      </c>
      <c r="BQ49" s="139">
        <f t="shared" si="26"/>
        <v>-0.60999999999999943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1010</v>
      </c>
      <c r="G50" s="16">
        <f>'[3]27'!G52</f>
        <v>0</v>
      </c>
      <c r="H50" s="17">
        <f t="shared" si="27"/>
        <v>1330</v>
      </c>
      <c r="I50" s="15">
        <f>'[3]27'!J52</f>
        <v>270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26.63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26.63</v>
      </c>
      <c r="AE50" s="8">
        <f t="shared" si="11"/>
        <v>26.63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26.63</v>
      </c>
      <c r="AL50" s="8">
        <f t="shared" si="31"/>
        <v>216.74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216.74</v>
      </c>
      <c r="AT50" s="8">
        <v>26.02</v>
      </c>
      <c r="AU50" s="8">
        <v>26.02</v>
      </c>
      <c r="AW50" s="198">
        <v>26.63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26.63</v>
      </c>
      <c r="BD50" s="198">
        <v>26.63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26.63</v>
      </c>
      <c r="BL50" s="8">
        <f t="shared" si="21"/>
        <v>26.02</v>
      </c>
      <c r="BM50" s="8">
        <f t="shared" si="22"/>
        <v>26.02</v>
      </c>
      <c r="BN50" s="8">
        <f t="shared" si="23"/>
        <v>26.63</v>
      </c>
      <c r="BO50" s="8">
        <f t="shared" si="24"/>
        <v>26.63</v>
      </c>
      <c r="BP50" s="139">
        <f t="shared" si="25"/>
        <v>-0.60999999999999943</v>
      </c>
      <c r="BQ50" s="139">
        <f t="shared" si="26"/>
        <v>-0.60999999999999943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990</v>
      </c>
      <c r="G51" s="16">
        <f>'[3]27'!G53</f>
        <v>0</v>
      </c>
      <c r="H51" s="17">
        <f t="shared" si="27"/>
        <v>1310</v>
      </c>
      <c r="I51" s="15">
        <f>'[3]27'!J53</f>
        <v>270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26.63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26.63</v>
      </c>
      <c r="AE51" s="8">
        <f t="shared" si="11"/>
        <v>26.63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26.63</v>
      </c>
      <c r="AL51" s="8">
        <f t="shared" si="31"/>
        <v>216.74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216.74</v>
      </c>
      <c r="AT51" s="8">
        <v>26.02</v>
      </c>
      <c r="AU51" s="8">
        <v>26.02</v>
      </c>
      <c r="AW51" s="198">
        <v>26.63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26.63</v>
      </c>
      <c r="BD51" s="198">
        <v>26.63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26.63</v>
      </c>
      <c r="BL51" s="8">
        <f t="shared" si="21"/>
        <v>26.02</v>
      </c>
      <c r="BM51" s="8">
        <f t="shared" si="22"/>
        <v>26.02</v>
      </c>
      <c r="BN51" s="8">
        <f t="shared" si="23"/>
        <v>26.63</v>
      </c>
      <c r="BO51" s="8">
        <f t="shared" si="24"/>
        <v>26.63</v>
      </c>
      <c r="BP51" s="139">
        <f t="shared" si="25"/>
        <v>-0.60999999999999943</v>
      </c>
      <c r="BQ51" s="139">
        <f t="shared" si="26"/>
        <v>-0.60999999999999943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990</v>
      </c>
      <c r="G52" s="16">
        <f>'[3]27'!G54</f>
        <v>0</v>
      </c>
      <c r="H52" s="17">
        <f t="shared" si="27"/>
        <v>1310</v>
      </c>
      <c r="I52" s="15">
        <f>'[3]27'!J54</f>
        <v>270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26.63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26.63</v>
      </c>
      <c r="AE52" s="8">
        <f t="shared" si="11"/>
        <v>26.63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26.63</v>
      </c>
      <c r="AL52" s="8">
        <f t="shared" si="31"/>
        <v>216.74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216.74</v>
      </c>
      <c r="AT52" s="8">
        <v>26.02</v>
      </c>
      <c r="AU52" s="8">
        <v>26.02</v>
      </c>
      <c r="AW52" s="198">
        <v>26.63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26.63</v>
      </c>
      <c r="BD52" s="198">
        <v>26.63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26.63</v>
      </c>
      <c r="BL52" s="8">
        <f t="shared" si="21"/>
        <v>26.02</v>
      </c>
      <c r="BM52" s="8">
        <f t="shared" si="22"/>
        <v>26.02</v>
      </c>
      <c r="BN52" s="8">
        <f t="shared" si="23"/>
        <v>26.63</v>
      </c>
      <c r="BO52" s="8">
        <f t="shared" si="24"/>
        <v>26.63</v>
      </c>
      <c r="BP52" s="139">
        <f t="shared" si="25"/>
        <v>-0.60999999999999943</v>
      </c>
      <c r="BQ52" s="139">
        <f t="shared" si="26"/>
        <v>-0.60999999999999943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990</v>
      </c>
      <c r="G53" s="16">
        <f>'[3]27'!G55</f>
        <v>0</v>
      </c>
      <c r="H53" s="17">
        <f t="shared" si="27"/>
        <v>1310</v>
      </c>
      <c r="I53" s="15">
        <f>'[3]27'!J55</f>
        <v>270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26.63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26.63</v>
      </c>
      <c r="AE53" s="8">
        <f t="shared" si="11"/>
        <v>26.63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26.63</v>
      </c>
      <c r="AL53" s="8">
        <f t="shared" si="31"/>
        <v>216.74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216.74</v>
      </c>
      <c r="AT53" s="8">
        <v>26.02</v>
      </c>
      <c r="AU53" s="8">
        <v>26.02</v>
      </c>
      <c r="AW53" s="198">
        <v>26.63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26.63</v>
      </c>
      <c r="BD53" s="198">
        <v>26.63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26.63</v>
      </c>
      <c r="BL53" s="8">
        <f t="shared" si="21"/>
        <v>26.02</v>
      </c>
      <c r="BM53" s="8">
        <f t="shared" si="22"/>
        <v>26.02</v>
      </c>
      <c r="BN53" s="8">
        <f t="shared" si="23"/>
        <v>26.63</v>
      </c>
      <c r="BO53" s="8">
        <f t="shared" si="24"/>
        <v>26.63</v>
      </c>
      <c r="BP53" s="139">
        <f t="shared" si="25"/>
        <v>-0.60999999999999943</v>
      </c>
      <c r="BQ53" s="139">
        <f t="shared" si="26"/>
        <v>-0.60999999999999943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990</v>
      </c>
      <c r="G54" s="16">
        <f>'[3]27'!G56</f>
        <v>0</v>
      </c>
      <c r="H54" s="17">
        <f t="shared" si="27"/>
        <v>1310</v>
      </c>
      <c r="I54" s="15">
        <f>'[3]27'!J56</f>
        <v>270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26.63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26.63</v>
      </c>
      <c r="AE54" s="8">
        <f t="shared" si="11"/>
        <v>26.63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26.63</v>
      </c>
      <c r="AL54" s="8">
        <f t="shared" si="31"/>
        <v>216.74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216.74</v>
      </c>
      <c r="AT54" s="8">
        <v>26.02</v>
      </c>
      <c r="AU54" s="8">
        <v>26.02</v>
      </c>
      <c r="AW54" s="198">
        <v>26.63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26.63</v>
      </c>
      <c r="BD54" s="198">
        <v>26.63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26.63</v>
      </c>
      <c r="BL54" s="8">
        <f t="shared" si="21"/>
        <v>26.02</v>
      </c>
      <c r="BM54" s="8">
        <f t="shared" si="22"/>
        <v>26.02</v>
      </c>
      <c r="BN54" s="8">
        <f t="shared" si="23"/>
        <v>26.63</v>
      </c>
      <c r="BO54" s="8">
        <f t="shared" si="24"/>
        <v>26.63</v>
      </c>
      <c r="BP54" s="139">
        <f t="shared" si="25"/>
        <v>-0.60999999999999943</v>
      </c>
      <c r="BQ54" s="139">
        <f t="shared" si="26"/>
        <v>-0.60999999999999943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990</v>
      </c>
      <c r="G55" s="16">
        <f>'[3]27'!G57</f>
        <v>0</v>
      </c>
      <c r="H55" s="17">
        <f t="shared" si="27"/>
        <v>1310</v>
      </c>
      <c r="I55" s="15">
        <f>'[3]27'!J57</f>
        <v>270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26.63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26.63</v>
      </c>
      <c r="AE55" s="8">
        <f t="shared" si="11"/>
        <v>26.63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26.63</v>
      </c>
      <c r="AL55" s="8">
        <f t="shared" si="31"/>
        <v>216.74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216.74</v>
      </c>
      <c r="AT55" s="8">
        <v>26.02</v>
      </c>
      <c r="AU55" s="8">
        <v>26.02</v>
      </c>
      <c r="AW55" s="198">
        <v>26.63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26.63</v>
      </c>
      <c r="BD55" s="198">
        <v>26.63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26.63</v>
      </c>
      <c r="BL55" s="8">
        <f t="shared" si="21"/>
        <v>26.02</v>
      </c>
      <c r="BM55" s="8">
        <f t="shared" si="22"/>
        <v>26.02</v>
      </c>
      <c r="BN55" s="8">
        <f t="shared" si="23"/>
        <v>26.63</v>
      </c>
      <c r="BO55" s="8">
        <f t="shared" si="24"/>
        <v>26.63</v>
      </c>
      <c r="BP55" s="139">
        <f t="shared" si="25"/>
        <v>-0.60999999999999943</v>
      </c>
      <c r="BQ55" s="139">
        <f t="shared" si="26"/>
        <v>-0.60999999999999943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990</v>
      </c>
      <c r="G56" s="16">
        <f>'[3]27'!G58</f>
        <v>0</v>
      </c>
      <c r="H56" s="17">
        <f t="shared" si="27"/>
        <v>1310</v>
      </c>
      <c r="I56" s="15">
        <f>'[3]27'!J58</f>
        <v>270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26.63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26.63</v>
      </c>
      <c r="AE56" s="8">
        <f t="shared" si="11"/>
        <v>26.63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26.63</v>
      </c>
      <c r="AL56" s="8">
        <f t="shared" si="31"/>
        <v>216.74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216.74</v>
      </c>
      <c r="AT56" s="8">
        <v>26.02</v>
      </c>
      <c r="AU56" s="8">
        <v>26.02</v>
      </c>
      <c r="AW56" s="198">
        <v>26.63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26.63</v>
      </c>
      <c r="BD56" s="198">
        <v>26.63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26.63</v>
      </c>
      <c r="BL56" s="8">
        <f t="shared" si="21"/>
        <v>26.02</v>
      </c>
      <c r="BM56" s="8">
        <f t="shared" si="22"/>
        <v>26.02</v>
      </c>
      <c r="BN56" s="8">
        <f t="shared" si="23"/>
        <v>26.63</v>
      </c>
      <c r="BO56" s="8">
        <f t="shared" si="24"/>
        <v>26.63</v>
      </c>
      <c r="BP56" s="139">
        <f t="shared" si="25"/>
        <v>-0.60999999999999943</v>
      </c>
      <c r="BQ56" s="139">
        <f t="shared" si="26"/>
        <v>-0.60999999999999943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990</v>
      </c>
      <c r="G57" s="16">
        <f>'[3]27'!G59</f>
        <v>0</v>
      </c>
      <c r="H57" s="17">
        <f t="shared" si="27"/>
        <v>1310</v>
      </c>
      <c r="I57" s="15">
        <f>'[3]27'!J59</f>
        <v>270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26.63</v>
      </c>
      <c r="AE57" s="8">
        <f t="shared" si="11"/>
        <v>26.63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26.63</v>
      </c>
      <c r="AL57" s="8">
        <f t="shared" si="31"/>
        <v>216.74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216.74</v>
      </c>
      <c r="AT57" s="8">
        <v>26.02</v>
      </c>
      <c r="AU57" s="8">
        <v>26.02</v>
      </c>
      <c r="AW57" s="198">
        <v>26.63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26.63</v>
      </c>
      <c r="BD57" s="198">
        <v>26.63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26.63</v>
      </c>
      <c r="BL57" s="8">
        <f t="shared" si="21"/>
        <v>26.02</v>
      </c>
      <c r="BM57" s="8">
        <f t="shared" si="22"/>
        <v>26.02</v>
      </c>
      <c r="BN57" s="8">
        <f t="shared" si="23"/>
        <v>26.63</v>
      </c>
      <c r="BO57" s="8">
        <f t="shared" si="24"/>
        <v>26.63</v>
      </c>
      <c r="BP57" s="139">
        <f t="shared" si="25"/>
        <v>-0.60999999999999943</v>
      </c>
      <c r="BQ57" s="139">
        <f t="shared" si="26"/>
        <v>-0.60999999999999943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990</v>
      </c>
      <c r="G58" s="16">
        <f>'[3]27'!G60</f>
        <v>0</v>
      </c>
      <c r="H58" s="17">
        <f t="shared" si="27"/>
        <v>1310</v>
      </c>
      <c r="I58" s="15">
        <f>'[3]27'!J60</f>
        <v>270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26.63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26.63</v>
      </c>
      <c r="AE58" s="8">
        <f t="shared" si="11"/>
        <v>26.63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26.63</v>
      </c>
      <c r="AL58" s="8">
        <f t="shared" si="31"/>
        <v>216.74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216.74</v>
      </c>
      <c r="AT58" s="8">
        <v>26.02</v>
      </c>
      <c r="AU58" s="8">
        <v>26.02</v>
      </c>
      <c r="AW58" s="198">
        <v>26.63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26.63</v>
      </c>
      <c r="BD58" s="198">
        <v>26.63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26.63</v>
      </c>
      <c r="BL58" s="8">
        <f t="shared" si="21"/>
        <v>26.02</v>
      </c>
      <c r="BM58" s="8">
        <f t="shared" si="22"/>
        <v>26.02</v>
      </c>
      <c r="BN58" s="8">
        <f t="shared" si="23"/>
        <v>26.63</v>
      </c>
      <c r="BO58" s="8">
        <f t="shared" si="24"/>
        <v>26.63</v>
      </c>
      <c r="BP58" s="139">
        <f t="shared" si="25"/>
        <v>-0.60999999999999943</v>
      </c>
      <c r="BQ58" s="139">
        <f t="shared" si="26"/>
        <v>-0.60999999999999943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990</v>
      </c>
      <c r="G59" s="16">
        <f>'[3]27'!G61</f>
        <v>0</v>
      </c>
      <c r="H59" s="17">
        <f t="shared" si="27"/>
        <v>1310</v>
      </c>
      <c r="I59" s="15">
        <f>'[3]27'!J61</f>
        <v>270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26.63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26.63</v>
      </c>
      <c r="AE59" s="8">
        <f t="shared" si="11"/>
        <v>26.63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26.63</v>
      </c>
      <c r="AL59" s="8">
        <f t="shared" si="31"/>
        <v>216.74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216.74</v>
      </c>
      <c r="AT59" s="8">
        <v>26.02</v>
      </c>
      <c r="AU59" s="8">
        <v>26.02</v>
      </c>
      <c r="AW59" s="198">
        <v>26.63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26.63</v>
      </c>
      <c r="BD59" s="198">
        <v>26.63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26.63</v>
      </c>
      <c r="BL59" s="8">
        <f t="shared" si="21"/>
        <v>26.02</v>
      </c>
      <c r="BM59" s="8">
        <f t="shared" si="22"/>
        <v>26.02</v>
      </c>
      <c r="BN59" s="8">
        <f t="shared" si="23"/>
        <v>26.63</v>
      </c>
      <c r="BO59" s="8">
        <f t="shared" si="24"/>
        <v>26.63</v>
      </c>
      <c r="BP59" s="139">
        <f t="shared" si="25"/>
        <v>-0.60999999999999943</v>
      </c>
      <c r="BQ59" s="139">
        <f t="shared" si="26"/>
        <v>-0.60999999999999943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990</v>
      </c>
      <c r="G60" s="16">
        <f>'[3]27'!G62</f>
        <v>0</v>
      </c>
      <c r="H60" s="17">
        <f t="shared" si="27"/>
        <v>1310</v>
      </c>
      <c r="I60" s="15">
        <f>'[3]27'!J62</f>
        <v>270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26.63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26.63</v>
      </c>
      <c r="AE60" s="8">
        <f t="shared" si="11"/>
        <v>26.63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26.63</v>
      </c>
      <c r="AL60" s="8">
        <f t="shared" si="31"/>
        <v>216.74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216.74</v>
      </c>
      <c r="AT60" s="8">
        <v>26.02</v>
      </c>
      <c r="AU60" s="8">
        <v>26.02</v>
      </c>
      <c r="AW60" s="198">
        <v>26.63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26.63</v>
      </c>
      <c r="BD60" s="198">
        <v>26.63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26.63</v>
      </c>
      <c r="BL60" s="8">
        <f t="shared" si="21"/>
        <v>26.02</v>
      </c>
      <c r="BM60" s="8">
        <f t="shared" si="22"/>
        <v>26.02</v>
      </c>
      <c r="BN60" s="8">
        <f t="shared" si="23"/>
        <v>26.63</v>
      </c>
      <c r="BO60" s="8">
        <f t="shared" si="24"/>
        <v>26.63</v>
      </c>
      <c r="BP60" s="139">
        <f t="shared" si="25"/>
        <v>-0.60999999999999943</v>
      </c>
      <c r="BQ60" s="139">
        <f t="shared" si="26"/>
        <v>-0.60999999999999943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990</v>
      </c>
      <c r="G61" s="16">
        <f>'[3]27'!G63</f>
        <v>0</v>
      </c>
      <c r="H61" s="17">
        <f t="shared" si="27"/>
        <v>1310</v>
      </c>
      <c r="I61" s="15">
        <f>'[3]27'!J63</f>
        <v>270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26.63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26.63</v>
      </c>
      <c r="AE61" s="8">
        <f t="shared" si="11"/>
        <v>26.63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26.63</v>
      </c>
      <c r="AL61" s="8">
        <f t="shared" si="31"/>
        <v>216.74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216.74</v>
      </c>
      <c r="AT61" s="8">
        <v>25.67</v>
      </c>
      <c r="AU61" s="8">
        <v>26.02</v>
      </c>
      <c r="AW61" s="198">
        <v>26.63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26.63</v>
      </c>
      <c r="BD61" s="198">
        <v>26.63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26.63</v>
      </c>
      <c r="BL61" s="8">
        <f t="shared" si="21"/>
        <v>25.67</v>
      </c>
      <c r="BM61" s="8">
        <f t="shared" si="22"/>
        <v>26.02</v>
      </c>
      <c r="BN61" s="8">
        <f t="shared" si="23"/>
        <v>26.63</v>
      </c>
      <c r="BO61" s="8">
        <f t="shared" si="24"/>
        <v>26.63</v>
      </c>
      <c r="BP61" s="139">
        <f t="shared" si="25"/>
        <v>-0.9599999999999973</v>
      </c>
      <c r="BQ61" s="139">
        <f t="shared" si="26"/>
        <v>-0.60999999999999943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990</v>
      </c>
      <c r="G62" s="16">
        <f>'[3]27'!G64</f>
        <v>0</v>
      </c>
      <c r="H62" s="17">
        <f t="shared" si="27"/>
        <v>1310</v>
      </c>
      <c r="I62" s="15">
        <f>'[3]27'!J64</f>
        <v>270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26.63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26.63</v>
      </c>
      <c r="AE62" s="8">
        <f t="shared" si="11"/>
        <v>26.63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26.63</v>
      </c>
      <c r="AL62" s="8">
        <f t="shared" ref="AL62:AN98" si="35">Q62-X62-AE62</f>
        <v>216.74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216.74</v>
      </c>
      <c r="AT62" s="8">
        <v>25.67</v>
      </c>
      <c r="AU62" s="8">
        <v>26.02</v>
      </c>
      <c r="AW62" s="198">
        <v>26.63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26.63</v>
      </c>
      <c r="BD62" s="198">
        <v>26.63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26.63</v>
      </c>
      <c r="BL62" s="8">
        <f t="shared" si="21"/>
        <v>25.67</v>
      </c>
      <c r="BM62" s="8">
        <f t="shared" si="22"/>
        <v>26.02</v>
      </c>
      <c r="BN62" s="8">
        <f t="shared" si="23"/>
        <v>26.63</v>
      </c>
      <c r="BO62" s="8">
        <f t="shared" si="24"/>
        <v>26.63</v>
      </c>
      <c r="BP62" s="139">
        <f t="shared" si="25"/>
        <v>-0.9599999999999973</v>
      </c>
      <c r="BQ62" s="139">
        <f t="shared" si="26"/>
        <v>-0.60999999999999943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990</v>
      </c>
      <c r="G63" s="16">
        <f>'[3]27'!G65</f>
        <v>0</v>
      </c>
      <c r="H63" s="17">
        <f t="shared" si="27"/>
        <v>1310</v>
      </c>
      <c r="I63" s="15">
        <f>'[3]27'!J65</f>
        <v>270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26.63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26.63</v>
      </c>
      <c r="AE63" s="8">
        <f t="shared" si="11"/>
        <v>26.63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26.63</v>
      </c>
      <c r="AL63" s="8">
        <f t="shared" si="35"/>
        <v>216.74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216.74</v>
      </c>
      <c r="AT63" s="8">
        <v>25.67</v>
      </c>
      <c r="AU63" s="8">
        <v>25.67</v>
      </c>
      <c r="AW63" s="198">
        <v>26.63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26.63</v>
      </c>
      <c r="BD63" s="198">
        <v>26.63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26.63</v>
      </c>
      <c r="BL63" s="8">
        <f t="shared" si="21"/>
        <v>25.67</v>
      </c>
      <c r="BM63" s="8">
        <f t="shared" si="22"/>
        <v>25.67</v>
      </c>
      <c r="BN63" s="8">
        <f t="shared" si="23"/>
        <v>26.63</v>
      </c>
      <c r="BO63" s="8">
        <f t="shared" si="24"/>
        <v>26.63</v>
      </c>
      <c r="BP63" s="139">
        <f t="shared" si="25"/>
        <v>-0.9599999999999973</v>
      </c>
      <c r="BQ63" s="139">
        <f t="shared" si="26"/>
        <v>-0.9599999999999973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990</v>
      </c>
      <c r="G64" s="16">
        <f>'[3]27'!G66</f>
        <v>0</v>
      </c>
      <c r="H64" s="17">
        <f t="shared" si="27"/>
        <v>1310</v>
      </c>
      <c r="I64" s="15">
        <f>'[3]27'!J66</f>
        <v>270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26.63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26.63</v>
      </c>
      <c r="AE64" s="8">
        <f t="shared" si="11"/>
        <v>26.63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26.63</v>
      </c>
      <c r="AL64" s="8">
        <f t="shared" si="35"/>
        <v>216.74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216.74</v>
      </c>
      <c r="AT64" s="8">
        <v>25.67</v>
      </c>
      <c r="AU64" s="8">
        <v>25.67</v>
      </c>
      <c r="AW64" s="198">
        <v>26.63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26.63</v>
      </c>
      <c r="BD64" s="198">
        <v>26.63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26.63</v>
      </c>
      <c r="BL64" s="8">
        <f t="shared" si="21"/>
        <v>25.67</v>
      </c>
      <c r="BM64" s="8">
        <f t="shared" si="22"/>
        <v>25.67</v>
      </c>
      <c r="BN64" s="8">
        <f t="shared" si="23"/>
        <v>26.63</v>
      </c>
      <c r="BO64" s="8">
        <f t="shared" si="24"/>
        <v>26.63</v>
      </c>
      <c r="BP64" s="139">
        <f t="shared" si="25"/>
        <v>-0.9599999999999973</v>
      </c>
      <c r="BQ64" s="139">
        <f t="shared" si="26"/>
        <v>-0.9599999999999973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990</v>
      </c>
      <c r="G65" s="16">
        <f>'[3]27'!G67</f>
        <v>0</v>
      </c>
      <c r="H65" s="17">
        <f t="shared" si="27"/>
        <v>1310</v>
      </c>
      <c r="I65" s="15">
        <f>'[3]27'!J67</f>
        <v>270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26.63</v>
      </c>
      <c r="AE65" s="8">
        <f t="shared" si="11"/>
        <v>26.63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26.63</v>
      </c>
      <c r="AL65" s="8">
        <f t="shared" si="35"/>
        <v>216.74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216.74</v>
      </c>
      <c r="AT65" s="8">
        <v>25.67</v>
      </c>
      <c r="AU65" s="8">
        <v>25.67</v>
      </c>
      <c r="AW65" s="198">
        <v>26.63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26.63</v>
      </c>
      <c r="BD65" s="198">
        <v>26.63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26.63</v>
      </c>
      <c r="BL65" s="8">
        <f t="shared" si="21"/>
        <v>25.67</v>
      </c>
      <c r="BM65" s="8">
        <f t="shared" si="22"/>
        <v>25.67</v>
      </c>
      <c r="BN65" s="8">
        <f t="shared" si="23"/>
        <v>26.63</v>
      </c>
      <c r="BO65" s="8">
        <f t="shared" si="24"/>
        <v>26.63</v>
      </c>
      <c r="BP65" s="139">
        <f t="shared" si="25"/>
        <v>-0.9599999999999973</v>
      </c>
      <c r="BQ65" s="139">
        <f t="shared" si="26"/>
        <v>-0.9599999999999973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990</v>
      </c>
      <c r="G66" s="16">
        <f>'[3]27'!G68</f>
        <v>0</v>
      </c>
      <c r="H66" s="17">
        <f t="shared" si="27"/>
        <v>1310</v>
      </c>
      <c r="I66" s="15">
        <f>'[3]27'!J68</f>
        <v>270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26.63</v>
      </c>
      <c r="AE66" s="8">
        <f t="shared" si="11"/>
        <v>26.63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26.63</v>
      </c>
      <c r="AL66" s="8">
        <f t="shared" si="35"/>
        <v>216.74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216.74</v>
      </c>
      <c r="AT66" s="8">
        <v>25.67</v>
      </c>
      <c r="AU66" s="8">
        <v>25.67</v>
      </c>
      <c r="AW66" s="198">
        <v>26.63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26.63</v>
      </c>
      <c r="BD66" s="198">
        <v>26.63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26.63</v>
      </c>
      <c r="BL66" s="8">
        <f t="shared" si="21"/>
        <v>25.67</v>
      </c>
      <c r="BM66" s="8">
        <f t="shared" si="22"/>
        <v>25.67</v>
      </c>
      <c r="BN66" s="8">
        <f t="shared" si="23"/>
        <v>26.63</v>
      </c>
      <c r="BO66" s="8">
        <f t="shared" si="24"/>
        <v>26.63</v>
      </c>
      <c r="BP66" s="139">
        <f t="shared" si="25"/>
        <v>-0.9599999999999973</v>
      </c>
      <c r="BQ66" s="139">
        <f t="shared" si="26"/>
        <v>-0.9599999999999973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990</v>
      </c>
      <c r="G67" s="16">
        <f>'[3]27'!G69</f>
        <v>0</v>
      </c>
      <c r="H67" s="17">
        <f t="shared" si="27"/>
        <v>1310</v>
      </c>
      <c r="I67" s="15">
        <f>'[3]27'!J69</f>
        <v>270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26.63</v>
      </c>
      <c r="AE67" s="8">
        <f t="shared" si="11"/>
        <v>26.63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26.63</v>
      </c>
      <c r="AL67" s="8">
        <f t="shared" si="35"/>
        <v>216.74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216.74</v>
      </c>
      <c r="AT67" s="8">
        <v>25.67</v>
      </c>
      <c r="AU67" s="8">
        <v>25.67</v>
      </c>
      <c r="AW67" s="198">
        <v>26.63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26.63</v>
      </c>
      <c r="BD67" s="198">
        <v>26.63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26.63</v>
      </c>
      <c r="BL67" s="8">
        <f t="shared" si="21"/>
        <v>25.67</v>
      </c>
      <c r="BM67" s="8">
        <f t="shared" si="22"/>
        <v>25.67</v>
      </c>
      <c r="BN67" s="8">
        <f t="shared" si="23"/>
        <v>26.63</v>
      </c>
      <c r="BO67" s="8">
        <f t="shared" si="24"/>
        <v>26.63</v>
      </c>
      <c r="BP67" s="139">
        <f t="shared" si="25"/>
        <v>-0.9599999999999973</v>
      </c>
      <c r="BQ67" s="139">
        <f t="shared" si="26"/>
        <v>-0.9599999999999973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990</v>
      </c>
      <c r="G68" s="16">
        <f>'[3]27'!G70</f>
        <v>0</v>
      </c>
      <c r="H68" s="17">
        <f t="shared" si="27"/>
        <v>1310</v>
      </c>
      <c r="I68" s="15">
        <f>'[3]27'!J70</f>
        <v>270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24.92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24.92</v>
      </c>
      <c r="AE68" s="8">
        <f t="shared" ref="AE68:AE98" si="43">BD68</f>
        <v>24.92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24.92</v>
      </c>
      <c r="AL68" s="8">
        <f t="shared" si="35"/>
        <v>220.15999999999997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220.15999999999997</v>
      </c>
      <c r="AT68" s="8">
        <v>24.03</v>
      </c>
      <c r="AU68" s="8">
        <v>24.03</v>
      </c>
      <c r="AW68" s="198">
        <v>24.92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24.92</v>
      </c>
      <c r="BD68" s="198">
        <v>24.92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24.92</v>
      </c>
      <c r="BL68" s="8">
        <f t="shared" ref="BL68:BL98" si="53">AT68</f>
        <v>24.03</v>
      </c>
      <c r="BM68" s="8">
        <f t="shared" ref="BM68:BM98" si="54">AU68</f>
        <v>24.03</v>
      </c>
      <c r="BN68" s="8">
        <f t="shared" ref="BN68:BN98" si="55">BC68</f>
        <v>24.92</v>
      </c>
      <c r="BO68" s="8">
        <f t="shared" ref="BO68:BO98" si="56">BJ68</f>
        <v>24.92</v>
      </c>
      <c r="BP68" s="139">
        <f t="shared" ref="BP68:BP98" si="57">BL68-BN68</f>
        <v>-0.89000000000000057</v>
      </c>
      <c r="BQ68" s="139">
        <f t="shared" ref="BQ68:BQ98" si="58">BM68-BO68</f>
        <v>-0.89000000000000057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990</v>
      </c>
      <c r="G69" s="16">
        <f>'[3]27'!G71</f>
        <v>0</v>
      </c>
      <c r="H69" s="17">
        <f t="shared" ref="H69:H98" si="59">SUM(B69:G69)</f>
        <v>1310</v>
      </c>
      <c r="I69" s="15">
        <f>'[3]27'!J71</f>
        <v>270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20.39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20.39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217.61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217.61</v>
      </c>
      <c r="AT69" s="8">
        <v>24.03</v>
      </c>
      <c r="AU69" s="8">
        <v>24.03</v>
      </c>
      <c r="AW69" s="198">
        <v>20.39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20.39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24.03</v>
      </c>
      <c r="BM69" s="8">
        <f t="shared" si="54"/>
        <v>24.03</v>
      </c>
      <c r="BN69" s="8">
        <f t="shared" si="55"/>
        <v>20.39</v>
      </c>
      <c r="BO69" s="8">
        <f t="shared" si="56"/>
        <v>32</v>
      </c>
      <c r="BP69" s="139">
        <f t="shared" si="57"/>
        <v>3.6400000000000006</v>
      </c>
      <c r="BQ69" s="139">
        <f t="shared" si="58"/>
        <v>-7.9699999999999989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990</v>
      </c>
      <c r="G70" s="16">
        <f>'[3]27'!G72</f>
        <v>0</v>
      </c>
      <c r="H70" s="17">
        <f t="shared" si="59"/>
        <v>1310</v>
      </c>
      <c r="I70" s="15">
        <f>'[3]27'!J72</f>
        <v>270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20.39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20.39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217.61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217.61</v>
      </c>
      <c r="AT70" s="8">
        <v>24.03</v>
      </c>
      <c r="AU70" s="8">
        <v>24.03</v>
      </c>
      <c r="AW70" s="198">
        <v>20.39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20.39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24.03</v>
      </c>
      <c r="BM70" s="8">
        <f t="shared" si="54"/>
        <v>24.03</v>
      </c>
      <c r="BN70" s="8">
        <f t="shared" si="55"/>
        <v>20.39</v>
      </c>
      <c r="BO70" s="8">
        <f t="shared" si="56"/>
        <v>32</v>
      </c>
      <c r="BP70" s="139">
        <f t="shared" si="57"/>
        <v>3.6400000000000006</v>
      </c>
      <c r="BQ70" s="139">
        <f t="shared" si="58"/>
        <v>-7.9699999999999989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990</v>
      </c>
      <c r="G71" s="16">
        <f>'[3]27'!G73</f>
        <v>0</v>
      </c>
      <c r="H71" s="17">
        <f t="shared" si="59"/>
        <v>1310</v>
      </c>
      <c r="I71" s="15">
        <f>'[3]27'!J73</f>
        <v>270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20.39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20.39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217.61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217.61</v>
      </c>
      <c r="AT71" s="8">
        <v>19.66</v>
      </c>
      <c r="AU71" s="8">
        <v>30.85</v>
      </c>
      <c r="AW71" s="198">
        <v>20.39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20.39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19.66</v>
      </c>
      <c r="BM71" s="8">
        <f t="shared" si="54"/>
        <v>30.85</v>
      </c>
      <c r="BN71" s="8">
        <f t="shared" si="55"/>
        <v>20.39</v>
      </c>
      <c r="BO71" s="8">
        <f t="shared" si="56"/>
        <v>32</v>
      </c>
      <c r="BP71" s="139">
        <f t="shared" si="57"/>
        <v>-0.73000000000000043</v>
      </c>
      <c r="BQ71" s="139">
        <f t="shared" si="58"/>
        <v>-1.1499999999999986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990</v>
      </c>
      <c r="G72" s="16">
        <f>'[3]27'!G74</f>
        <v>0</v>
      </c>
      <c r="H72" s="17">
        <f t="shared" si="59"/>
        <v>1310</v>
      </c>
      <c r="I72" s="15">
        <f>'[3]27'!J74</f>
        <v>270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16.39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16.39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221.61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221.61</v>
      </c>
      <c r="AT72" s="8">
        <v>15.8</v>
      </c>
      <c r="AU72" s="8">
        <v>30.85</v>
      </c>
      <c r="AW72" s="198">
        <v>16.39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16.39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15.8</v>
      </c>
      <c r="BM72" s="8">
        <f t="shared" si="54"/>
        <v>30.85</v>
      </c>
      <c r="BN72" s="8">
        <f t="shared" si="55"/>
        <v>16.39</v>
      </c>
      <c r="BO72" s="8">
        <f t="shared" si="56"/>
        <v>32</v>
      </c>
      <c r="BP72" s="139">
        <f t="shared" si="57"/>
        <v>-0.58999999999999986</v>
      </c>
      <c r="BQ72" s="139">
        <f t="shared" si="58"/>
        <v>-1.1499999999999986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990</v>
      </c>
      <c r="G73" s="16">
        <f>'[3]27'!G75</f>
        <v>0</v>
      </c>
      <c r="H73" s="17">
        <f t="shared" si="59"/>
        <v>1310</v>
      </c>
      <c r="I73" s="15">
        <f>'[3]27'!J75</f>
        <v>278.22000000000003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278.22000000000003</v>
      </c>
      <c r="P73" s="18">
        <f>frq!C73</f>
        <v>1</v>
      </c>
      <c r="Q73" s="15">
        <f t="shared" si="33"/>
        <v>278.22000000000003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278.22000000000003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246.22000000000003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246.22000000000003</v>
      </c>
      <c r="AT73" s="8">
        <v>0</v>
      </c>
      <c r="AU73" s="8">
        <v>30.85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0</v>
      </c>
      <c r="BM73" s="8">
        <f t="shared" si="54"/>
        <v>30.85</v>
      </c>
      <c r="BN73" s="8">
        <f t="shared" si="55"/>
        <v>0</v>
      </c>
      <c r="BO73" s="8">
        <f t="shared" si="56"/>
        <v>32</v>
      </c>
      <c r="BP73" s="139">
        <f t="shared" si="57"/>
        <v>0</v>
      </c>
      <c r="BQ73" s="139">
        <f t="shared" si="58"/>
        <v>-1.1499999999999986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990</v>
      </c>
      <c r="G74" s="16">
        <f>'[3]27'!G76</f>
        <v>0</v>
      </c>
      <c r="H74" s="17">
        <f t="shared" si="59"/>
        <v>1310</v>
      </c>
      <c r="I74" s="15">
        <f>'[3]27'!J76</f>
        <v>278.22000000000003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278.22000000000003</v>
      </c>
      <c r="P74" s="18">
        <f>frq!C74</f>
        <v>1</v>
      </c>
      <c r="Q74" s="15">
        <f t="shared" si="33"/>
        <v>278.22000000000003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278.22000000000003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246.22000000000003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246.22000000000003</v>
      </c>
      <c r="AT74" s="8">
        <v>0</v>
      </c>
      <c r="AU74" s="8">
        <v>30.85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0</v>
      </c>
      <c r="BM74" s="8">
        <f t="shared" si="54"/>
        <v>30.85</v>
      </c>
      <c r="BN74" s="8">
        <f t="shared" si="55"/>
        <v>0</v>
      </c>
      <c r="BO74" s="8">
        <f t="shared" si="56"/>
        <v>32</v>
      </c>
      <c r="BP74" s="139">
        <f t="shared" si="57"/>
        <v>0</v>
      </c>
      <c r="BQ74" s="139">
        <f t="shared" si="58"/>
        <v>-1.1499999999999986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1010</v>
      </c>
      <c r="G75" s="16">
        <f>'[3]27'!G77</f>
        <v>0</v>
      </c>
      <c r="H75" s="17">
        <f t="shared" si="59"/>
        <v>1330</v>
      </c>
      <c r="I75" s="15">
        <f>'[3]27'!J77</f>
        <v>270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16.39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16.39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221.61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221.61</v>
      </c>
      <c r="AT75" s="8">
        <v>15.8</v>
      </c>
      <c r="AU75" s="8">
        <v>30.85</v>
      </c>
      <c r="AW75" s="198">
        <v>16.39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16.39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15.8</v>
      </c>
      <c r="BM75" s="8">
        <f t="shared" si="54"/>
        <v>30.85</v>
      </c>
      <c r="BN75" s="8">
        <f t="shared" si="55"/>
        <v>16.39</v>
      </c>
      <c r="BO75" s="8">
        <f t="shared" si="56"/>
        <v>32</v>
      </c>
      <c r="BP75" s="139">
        <f t="shared" si="57"/>
        <v>-0.58999999999999986</v>
      </c>
      <c r="BQ75" s="139">
        <f t="shared" si="58"/>
        <v>-1.1499999999999986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1010</v>
      </c>
      <c r="G76" s="16">
        <f>'[3]27'!G78</f>
        <v>0</v>
      </c>
      <c r="H76" s="17">
        <f t="shared" si="59"/>
        <v>1330</v>
      </c>
      <c r="I76" s="15">
        <f>'[3]27'!J78</f>
        <v>270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20.39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20.39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217.61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217.61</v>
      </c>
      <c r="AT76" s="8">
        <v>19.66</v>
      </c>
      <c r="AU76" s="8">
        <v>30.85</v>
      </c>
      <c r="AW76" s="198">
        <v>20.39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20.39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19.66</v>
      </c>
      <c r="BM76" s="8">
        <f t="shared" si="54"/>
        <v>30.85</v>
      </c>
      <c r="BN76" s="8">
        <f t="shared" si="55"/>
        <v>20.39</v>
      </c>
      <c r="BO76" s="8">
        <f t="shared" si="56"/>
        <v>32</v>
      </c>
      <c r="BP76" s="139">
        <f t="shared" si="57"/>
        <v>-0.73000000000000043</v>
      </c>
      <c r="BQ76" s="139">
        <f t="shared" si="58"/>
        <v>-1.1499999999999986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1010</v>
      </c>
      <c r="G77" s="16">
        <f>'[3]27'!G79</f>
        <v>0</v>
      </c>
      <c r="H77" s="17">
        <f t="shared" si="59"/>
        <v>1330</v>
      </c>
      <c r="I77" s="15">
        <f>'[3]27'!J79</f>
        <v>270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25.96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25.96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212.04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212.04</v>
      </c>
      <c r="AT77" s="8">
        <v>25.03</v>
      </c>
      <c r="AU77" s="8">
        <v>30.85</v>
      </c>
      <c r="AW77" s="198">
        <v>25.96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25.96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25.03</v>
      </c>
      <c r="BM77" s="8">
        <f t="shared" si="54"/>
        <v>30.85</v>
      </c>
      <c r="BN77" s="8">
        <f t="shared" si="55"/>
        <v>25.96</v>
      </c>
      <c r="BO77" s="8">
        <f t="shared" si="56"/>
        <v>32</v>
      </c>
      <c r="BP77" s="139">
        <f t="shared" si="57"/>
        <v>-0.92999999999999972</v>
      </c>
      <c r="BQ77" s="139">
        <f t="shared" si="58"/>
        <v>-1.1499999999999986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1010</v>
      </c>
      <c r="G78" s="16">
        <f>'[3]27'!G80</f>
        <v>0</v>
      </c>
      <c r="H78" s="17">
        <f t="shared" si="59"/>
        <v>1330</v>
      </c>
      <c r="I78" s="15">
        <f>'[3]27'!J80</f>
        <v>270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25.96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25.96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212.04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212.04</v>
      </c>
      <c r="AT78" s="8">
        <v>25.03</v>
      </c>
      <c r="AU78" s="8">
        <v>30.85</v>
      </c>
      <c r="AW78" s="198">
        <v>25.96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25.96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25.03</v>
      </c>
      <c r="BM78" s="8">
        <f t="shared" si="54"/>
        <v>30.85</v>
      </c>
      <c r="BN78" s="8">
        <f t="shared" si="55"/>
        <v>25.96</v>
      </c>
      <c r="BO78" s="8">
        <f t="shared" si="56"/>
        <v>32</v>
      </c>
      <c r="BP78" s="139">
        <f t="shared" si="57"/>
        <v>-0.92999999999999972</v>
      </c>
      <c r="BQ78" s="139">
        <f t="shared" si="58"/>
        <v>-1.1499999999999986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1010</v>
      </c>
      <c r="G79" s="16">
        <f>'[3]27'!G81</f>
        <v>0</v>
      </c>
      <c r="H79" s="17">
        <f t="shared" si="59"/>
        <v>1330</v>
      </c>
      <c r="I79" s="15">
        <f>'[3]27'!J81</f>
        <v>270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26.63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26.63</v>
      </c>
      <c r="AE79" s="8">
        <f t="shared" si="43"/>
        <v>26.63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26.63</v>
      </c>
      <c r="AL79" s="8">
        <f t="shared" si="35"/>
        <v>216.74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216.74</v>
      </c>
      <c r="AT79" s="8">
        <v>25.67</v>
      </c>
      <c r="AU79" s="8">
        <v>25.67</v>
      </c>
      <c r="AW79" s="198">
        <v>26.63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26.63</v>
      </c>
      <c r="BD79" s="198">
        <v>26.63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26.63</v>
      </c>
      <c r="BL79" s="8">
        <f t="shared" si="53"/>
        <v>25.67</v>
      </c>
      <c r="BM79" s="8">
        <f t="shared" si="54"/>
        <v>25.67</v>
      </c>
      <c r="BN79" s="8">
        <f t="shared" si="55"/>
        <v>26.63</v>
      </c>
      <c r="BO79" s="8">
        <f t="shared" si="56"/>
        <v>26.63</v>
      </c>
      <c r="BP79" s="139">
        <f t="shared" si="57"/>
        <v>-0.9599999999999973</v>
      </c>
      <c r="BQ79" s="139">
        <f t="shared" si="58"/>
        <v>-0.9599999999999973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1010</v>
      </c>
      <c r="G80" s="16">
        <f>'[3]27'!G82</f>
        <v>0</v>
      </c>
      <c r="H80" s="17">
        <f t="shared" si="59"/>
        <v>1330</v>
      </c>
      <c r="I80" s="15">
        <f>'[3]27'!J82</f>
        <v>270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26.63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26.63</v>
      </c>
      <c r="AE80" s="8">
        <f t="shared" si="43"/>
        <v>26.63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26.63</v>
      </c>
      <c r="AL80" s="8">
        <f t="shared" si="35"/>
        <v>216.74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216.74</v>
      </c>
      <c r="AT80" s="8">
        <v>25.67</v>
      </c>
      <c r="AU80" s="8">
        <v>25.67</v>
      </c>
      <c r="AW80" s="198">
        <v>26.63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26.63</v>
      </c>
      <c r="BD80" s="198">
        <v>26.63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26.63</v>
      </c>
      <c r="BL80" s="8">
        <f t="shared" si="53"/>
        <v>25.67</v>
      </c>
      <c r="BM80" s="8">
        <f t="shared" si="54"/>
        <v>25.67</v>
      </c>
      <c r="BN80" s="8">
        <f t="shared" si="55"/>
        <v>26.63</v>
      </c>
      <c r="BO80" s="8">
        <f t="shared" si="56"/>
        <v>26.63</v>
      </c>
      <c r="BP80" s="139">
        <f t="shared" si="57"/>
        <v>-0.9599999999999973</v>
      </c>
      <c r="BQ80" s="139">
        <f t="shared" si="58"/>
        <v>-0.9599999999999973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1010</v>
      </c>
      <c r="G81" s="16">
        <f>'[3]27'!G83</f>
        <v>0</v>
      </c>
      <c r="H81" s="17">
        <f t="shared" si="59"/>
        <v>1330</v>
      </c>
      <c r="I81" s="15">
        <f>'[3]27'!J83</f>
        <v>270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26.63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26.63</v>
      </c>
      <c r="AE81" s="8">
        <f t="shared" si="43"/>
        <v>26.63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26.63</v>
      </c>
      <c r="AL81" s="8">
        <f t="shared" si="35"/>
        <v>216.74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216.74</v>
      </c>
      <c r="AT81" s="8">
        <v>25.67</v>
      </c>
      <c r="AU81" s="8">
        <v>25.67</v>
      </c>
      <c r="AW81" s="198">
        <v>26.63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26.63</v>
      </c>
      <c r="BD81" s="198">
        <v>26.63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26.63</v>
      </c>
      <c r="BL81" s="8">
        <f t="shared" si="53"/>
        <v>25.67</v>
      </c>
      <c r="BM81" s="8">
        <f t="shared" si="54"/>
        <v>25.67</v>
      </c>
      <c r="BN81" s="8">
        <f t="shared" si="55"/>
        <v>26.63</v>
      </c>
      <c r="BO81" s="8">
        <f t="shared" si="56"/>
        <v>26.63</v>
      </c>
      <c r="BP81" s="139">
        <f t="shared" si="57"/>
        <v>-0.9599999999999973</v>
      </c>
      <c r="BQ81" s="139">
        <f t="shared" si="58"/>
        <v>-0.9599999999999973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1010</v>
      </c>
      <c r="G82" s="16">
        <f>'[3]27'!G84</f>
        <v>0</v>
      </c>
      <c r="H82" s="17">
        <f t="shared" si="59"/>
        <v>1330</v>
      </c>
      <c r="I82" s="15">
        <f>'[3]27'!J84</f>
        <v>270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26.63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26.63</v>
      </c>
      <c r="AE82" s="8">
        <f t="shared" si="43"/>
        <v>26.63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26.63</v>
      </c>
      <c r="AL82" s="8">
        <f t="shared" si="35"/>
        <v>216.74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216.74</v>
      </c>
      <c r="AT82" s="8">
        <v>25.67</v>
      </c>
      <c r="AU82" s="8">
        <v>25.67</v>
      </c>
      <c r="AW82" s="198">
        <v>26.63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26.63</v>
      </c>
      <c r="BD82" s="198">
        <v>26.63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26.63</v>
      </c>
      <c r="BL82" s="8">
        <f t="shared" si="53"/>
        <v>25.67</v>
      </c>
      <c r="BM82" s="8">
        <f t="shared" si="54"/>
        <v>25.67</v>
      </c>
      <c r="BN82" s="8">
        <f t="shared" si="55"/>
        <v>26.63</v>
      </c>
      <c r="BO82" s="8">
        <f t="shared" si="56"/>
        <v>26.63</v>
      </c>
      <c r="BP82" s="139">
        <f t="shared" si="57"/>
        <v>-0.9599999999999973</v>
      </c>
      <c r="BQ82" s="139">
        <f t="shared" si="58"/>
        <v>-0.9599999999999973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1010</v>
      </c>
      <c r="G83" s="16">
        <f>'[3]27'!G85</f>
        <v>0</v>
      </c>
      <c r="H83" s="17">
        <f t="shared" si="59"/>
        <v>1330</v>
      </c>
      <c r="I83" s="15">
        <f>'[3]27'!J85</f>
        <v>270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26.63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26.63</v>
      </c>
      <c r="AE83" s="8">
        <f t="shared" si="43"/>
        <v>26.63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26.63</v>
      </c>
      <c r="AL83" s="8">
        <f t="shared" si="35"/>
        <v>216.74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216.74</v>
      </c>
      <c r="AT83" s="8">
        <v>25.67</v>
      </c>
      <c r="AU83" s="8">
        <v>25.67</v>
      </c>
      <c r="AW83" s="198">
        <v>26.63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26.63</v>
      </c>
      <c r="BD83" s="198">
        <v>26.63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26.63</v>
      </c>
      <c r="BL83" s="8">
        <f t="shared" si="53"/>
        <v>25.67</v>
      </c>
      <c r="BM83" s="8">
        <f t="shared" si="54"/>
        <v>25.67</v>
      </c>
      <c r="BN83" s="8">
        <f t="shared" si="55"/>
        <v>26.63</v>
      </c>
      <c r="BO83" s="8">
        <f t="shared" si="56"/>
        <v>26.63</v>
      </c>
      <c r="BP83" s="139">
        <f t="shared" si="57"/>
        <v>-0.9599999999999973</v>
      </c>
      <c r="BQ83" s="139">
        <f t="shared" si="58"/>
        <v>-0.9599999999999973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1010</v>
      </c>
      <c r="G84" s="16">
        <f>'[3]27'!G86</f>
        <v>0</v>
      </c>
      <c r="H84" s="17">
        <f t="shared" si="59"/>
        <v>1330</v>
      </c>
      <c r="I84" s="15">
        <f>'[3]27'!J86</f>
        <v>270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26.63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26.63</v>
      </c>
      <c r="AE84" s="8">
        <f t="shared" si="43"/>
        <v>26.63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26.63</v>
      </c>
      <c r="AL84" s="8">
        <f t="shared" si="35"/>
        <v>216.74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216.74</v>
      </c>
      <c r="AT84" s="8">
        <v>25.67</v>
      </c>
      <c r="AU84" s="8">
        <v>25.67</v>
      </c>
      <c r="AW84" s="198">
        <v>26.63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26.63</v>
      </c>
      <c r="BD84" s="198">
        <v>26.63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26.63</v>
      </c>
      <c r="BL84" s="8">
        <f t="shared" si="53"/>
        <v>25.67</v>
      </c>
      <c r="BM84" s="8">
        <f t="shared" si="54"/>
        <v>25.67</v>
      </c>
      <c r="BN84" s="8">
        <f t="shared" si="55"/>
        <v>26.63</v>
      </c>
      <c r="BO84" s="8">
        <f t="shared" si="56"/>
        <v>26.63</v>
      </c>
      <c r="BP84" s="139">
        <f t="shared" si="57"/>
        <v>-0.9599999999999973</v>
      </c>
      <c r="BQ84" s="139">
        <f t="shared" si="58"/>
        <v>-0.9599999999999973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1010</v>
      </c>
      <c r="G85" s="16">
        <f>'[3]27'!G87</f>
        <v>0</v>
      </c>
      <c r="H85" s="17">
        <f t="shared" si="59"/>
        <v>1330</v>
      </c>
      <c r="I85" s="15">
        <f>'[3]27'!J87</f>
        <v>270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26.63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26.63</v>
      </c>
      <c r="AE85" s="8">
        <f t="shared" si="43"/>
        <v>26.63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26.63</v>
      </c>
      <c r="AL85" s="8">
        <f t="shared" si="35"/>
        <v>216.74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216.74</v>
      </c>
      <c r="AT85" s="8">
        <v>25.67</v>
      </c>
      <c r="AU85" s="8">
        <v>25.67</v>
      </c>
      <c r="AW85" s="198">
        <v>26.63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26.63</v>
      </c>
      <c r="BD85" s="198">
        <v>26.63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26.63</v>
      </c>
      <c r="BL85" s="8">
        <f t="shared" si="53"/>
        <v>25.67</v>
      </c>
      <c r="BM85" s="8">
        <f t="shared" si="54"/>
        <v>25.67</v>
      </c>
      <c r="BN85" s="8">
        <f t="shared" si="55"/>
        <v>26.63</v>
      </c>
      <c r="BO85" s="8">
        <f t="shared" si="56"/>
        <v>26.63</v>
      </c>
      <c r="BP85" s="139">
        <f t="shared" si="57"/>
        <v>-0.9599999999999973</v>
      </c>
      <c r="BQ85" s="139">
        <f t="shared" si="58"/>
        <v>-0.9599999999999973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1010</v>
      </c>
      <c r="G86" s="16">
        <f>'[3]27'!G88</f>
        <v>0</v>
      </c>
      <c r="H86" s="17">
        <f t="shared" si="59"/>
        <v>1330</v>
      </c>
      <c r="I86" s="15">
        <f>'[3]27'!J88</f>
        <v>270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26.63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26.63</v>
      </c>
      <c r="AE86" s="8">
        <f t="shared" si="43"/>
        <v>26.63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26.63</v>
      </c>
      <c r="AL86" s="8">
        <f t="shared" si="35"/>
        <v>216.74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216.74</v>
      </c>
      <c r="AT86" s="8">
        <v>25.67</v>
      </c>
      <c r="AU86" s="8">
        <v>25.67</v>
      </c>
      <c r="AW86" s="198">
        <v>26.63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26.63</v>
      </c>
      <c r="BD86" s="198">
        <v>26.63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26.63</v>
      </c>
      <c r="BL86" s="8">
        <f t="shared" si="53"/>
        <v>25.67</v>
      </c>
      <c r="BM86" s="8">
        <f t="shared" si="54"/>
        <v>25.67</v>
      </c>
      <c r="BN86" s="8">
        <f t="shared" si="55"/>
        <v>26.63</v>
      </c>
      <c r="BO86" s="8">
        <f t="shared" si="56"/>
        <v>26.63</v>
      </c>
      <c r="BP86" s="139">
        <f t="shared" si="57"/>
        <v>-0.9599999999999973</v>
      </c>
      <c r="BQ86" s="139">
        <f t="shared" si="58"/>
        <v>-0.9599999999999973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1010</v>
      </c>
      <c r="G87" s="16">
        <f>'[3]27'!G89</f>
        <v>0</v>
      </c>
      <c r="H87" s="17">
        <f t="shared" si="59"/>
        <v>1330</v>
      </c>
      <c r="I87" s="15">
        <f>'[3]27'!J89</f>
        <v>270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26.02</v>
      </c>
      <c r="AU87" s="8">
        <v>26.02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26.02</v>
      </c>
      <c r="BM87" s="8">
        <f t="shared" si="54"/>
        <v>26.02</v>
      </c>
      <c r="BN87" s="8">
        <f t="shared" si="55"/>
        <v>26.99</v>
      </c>
      <c r="BO87" s="8">
        <f t="shared" si="56"/>
        <v>26.99</v>
      </c>
      <c r="BP87" s="139">
        <f t="shared" si="57"/>
        <v>-0.96999999999999886</v>
      </c>
      <c r="BQ87" s="139">
        <f t="shared" si="58"/>
        <v>-0.96999999999999886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1010</v>
      </c>
      <c r="G88" s="16">
        <f>'[3]27'!G90</f>
        <v>0</v>
      </c>
      <c r="H88" s="17">
        <f t="shared" si="59"/>
        <v>1330</v>
      </c>
      <c r="I88" s="15">
        <f>'[3]27'!J90</f>
        <v>270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26.02</v>
      </c>
      <c r="AU88" s="8">
        <v>26.02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26.02</v>
      </c>
      <c r="BM88" s="8">
        <f t="shared" si="54"/>
        <v>26.02</v>
      </c>
      <c r="BN88" s="8">
        <f t="shared" si="55"/>
        <v>26.99</v>
      </c>
      <c r="BO88" s="8">
        <f t="shared" si="56"/>
        <v>26.99</v>
      </c>
      <c r="BP88" s="139">
        <f t="shared" si="57"/>
        <v>-0.96999999999999886</v>
      </c>
      <c r="BQ88" s="139">
        <f t="shared" si="58"/>
        <v>-0.96999999999999886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1010</v>
      </c>
      <c r="G89" s="16">
        <f>'[3]27'!G91</f>
        <v>0</v>
      </c>
      <c r="H89" s="17">
        <f t="shared" si="59"/>
        <v>1330</v>
      </c>
      <c r="I89" s="15">
        <f>'[3]27'!J91</f>
        <v>270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26.02</v>
      </c>
      <c r="AU89" s="8">
        <v>26.02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26.02</v>
      </c>
      <c r="BM89" s="8">
        <f t="shared" si="54"/>
        <v>26.02</v>
      </c>
      <c r="BN89" s="8">
        <f t="shared" si="55"/>
        <v>26.99</v>
      </c>
      <c r="BO89" s="8">
        <f t="shared" si="56"/>
        <v>26.99</v>
      </c>
      <c r="BP89" s="139">
        <f t="shared" si="57"/>
        <v>-0.96999999999999886</v>
      </c>
      <c r="BQ89" s="139">
        <f t="shared" si="58"/>
        <v>-0.96999999999999886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1010</v>
      </c>
      <c r="G90" s="16">
        <f>'[3]27'!G92</f>
        <v>0</v>
      </c>
      <c r="H90" s="17">
        <f t="shared" si="59"/>
        <v>1330</v>
      </c>
      <c r="I90" s="15">
        <f>'[3]27'!J92</f>
        <v>270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26.02</v>
      </c>
      <c r="AU90" s="8">
        <v>26.02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26.02</v>
      </c>
      <c r="BM90" s="8">
        <f t="shared" si="54"/>
        <v>26.02</v>
      </c>
      <c r="BN90" s="8">
        <f t="shared" si="55"/>
        <v>26.99</v>
      </c>
      <c r="BO90" s="8">
        <f t="shared" si="56"/>
        <v>26.99</v>
      </c>
      <c r="BP90" s="139">
        <f t="shared" si="57"/>
        <v>-0.96999999999999886</v>
      </c>
      <c r="BQ90" s="139">
        <f t="shared" si="58"/>
        <v>-0.96999999999999886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1010</v>
      </c>
      <c r="G91" s="16">
        <f>'[3]27'!G93</f>
        <v>0</v>
      </c>
      <c r="H91" s="17">
        <f t="shared" si="59"/>
        <v>1330</v>
      </c>
      <c r="I91" s="15">
        <f>'[3]27'!J93</f>
        <v>270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26.02</v>
      </c>
      <c r="AU91" s="8">
        <v>26.02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26.02</v>
      </c>
      <c r="BM91" s="8">
        <f t="shared" si="54"/>
        <v>26.02</v>
      </c>
      <c r="BN91" s="8">
        <f t="shared" si="55"/>
        <v>26.99</v>
      </c>
      <c r="BO91" s="8">
        <f t="shared" si="56"/>
        <v>26.99</v>
      </c>
      <c r="BP91" s="139">
        <f t="shared" si="57"/>
        <v>-0.96999999999999886</v>
      </c>
      <c r="BQ91" s="139">
        <f t="shared" si="58"/>
        <v>-0.96999999999999886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1010</v>
      </c>
      <c r="G92" s="16">
        <f>'[3]27'!G94</f>
        <v>0</v>
      </c>
      <c r="H92" s="17">
        <f t="shared" si="59"/>
        <v>1330</v>
      </c>
      <c r="I92" s="15">
        <f>'[3]27'!J94</f>
        <v>270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26.02</v>
      </c>
      <c r="AU92" s="8">
        <v>26.02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26.02</v>
      </c>
      <c r="BM92" s="8">
        <f t="shared" si="54"/>
        <v>26.02</v>
      </c>
      <c r="BN92" s="8">
        <f t="shared" si="55"/>
        <v>26.99</v>
      </c>
      <c r="BO92" s="8">
        <f t="shared" si="56"/>
        <v>26.99</v>
      </c>
      <c r="BP92" s="139">
        <f t="shared" si="57"/>
        <v>-0.96999999999999886</v>
      </c>
      <c r="BQ92" s="139">
        <f t="shared" si="58"/>
        <v>-0.96999999999999886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1010</v>
      </c>
      <c r="G93" s="16">
        <f>'[3]27'!G95</f>
        <v>0</v>
      </c>
      <c r="H93" s="17">
        <f t="shared" si="59"/>
        <v>1330</v>
      </c>
      <c r="I93" s="15">
        <f>'[3]27'!J95</f>
        <v>270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26.02</v>
      </c>
      <c r="AU93" s="8">
        <v>26.02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26.02</v>
      </c>
      <c r="BM93" s="8">
        <f t="shared" si="54"/>
        <v>26.02</v>
      </c>
      <c r="BN93" s="8">
        <f t="shared" si="55"/>
        <v>26.99</v>
      </c>
      <c r="BO93" s="8">
        <f t="shared" si="56"/>
        <v>26.99</v>
      </c>
      <c r="BP93" s="139">
        <f t="shared" si="57"/>
        <v>-0.96999999999999886</v>
      </c>
      <c r="BQ93" s="139">
        <f t="shared" si="58"/>
        <v>-0.96999999999999886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1010</v>
      </c>
      <c r="G94" s="16">
        <f>'[3]27'!G96</f>
        <v>0</v>
      </c>
      <c r="H94" s="17">
        <f t="shared" si="59"/>
        <v>1330</v>
      </c>
      <c r="I94" s="15">
        <f>'[3]27'!J96</f>
        <v>270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26.02</v>
      </c>
      <c r="AU94" s="8">
        <v>26.02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26.02</v>
      </c>
      <c r="BM94" s="8">
        <f t="shared" si="54"/>
        <v>26.02</v>
      </c>
      <c r="BN94" s="8">
        <f t="shared" si="55"/>
        <v>26.99</v>
      </c>
      <c r="BO94" s="8">
        <f t="shared" si="56"/>
        <v>26.99</v>
      </c>
      <c r="BP94" s="139">
        <f t="shared" si="57"/>
        <v>-0.96999999999999886</v>
      </c>
      <c r="BQ94" s="139">
        <f t="shared" si="58"/>
        <v>-0.96999999999999886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1010</v>
      </c>
      <c r="G95" s="16">
        <f>'[3]27'!G97</f>
        <v>0</v>
      </c>
      <c r="H95" s="17">
        <f t="shared" si="59"/>
        <v>1330</v>
      </c>
      <c r="I95" s="15">
        <f>'[3]27'!J97</f>
        <v>270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26.02</v>
      </c>
      <c r="AU95" s="8">
        <v>26.02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26.02</v>
      </c>
      <c r="BM95" s="8">
        <f t="shared" si="54"/>
        <v>26.02</v>
      </c>
      <c r="BN95" s="8">
        <f t="shared" si="55"/>
        <v>26.99</v>
      </c>
      <c r="BO95" s="8">
        <f t="shared" si="56"/>
        <v>26.99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1010</v>
      </c>
      <c r="G96" s="16">
        <f>'[3]27'!G98</f>
        <v>0</v>
      </c>
      <c r="H96" s="17">
        <f t="shared" si="59"/>
        <v>1330</v>
      </c>
      <c r="I96" s="15">
        <f>'[3]27'!J98</f>
        <v>270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26.02</v>
      </c>
      <c r="AU96" s="8">
        <v>26.02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26.02</v>
      </c>
      <c r="BM96" s="8">
        <f t="shared" si="54"/>
        <v>26.02</v>
      </c>
      <c r="BN96" s="8">
        <f t="shared" si="55"/>
        <v>26.99</v>
      </c>
      <c r="BO96" s="8">
        <f t="shared" si="56"/>
        <v>26.99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1010</v>
      </c>
      <c r="G97" s="16">
        <f>'[3]27'!G99</f>
        <v>0</v>
      </c>
      <c r="H97" s="17">
        <f t="shared" si="59"/>
        <v>1330</v>
      </c>
      <c r="I97" s="15">
        <f>'[3]27'!J99</f>
        <v>270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26.02</v>
      </c>
      <c r="AU97" s="8">
        <v>26.02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26.02</v>
      </c>
      <c r="BM97" s="8">
        <f t="shared" si="54"/>
        <v>26.02</v>
      </c>
      <c r="BN97" s="8">
        <f t="shared" si="55"/>
        <v>26.99</v>
      </c>
      <c r="BO97" s="8">
        <f t="shared" si="56"/>
        <v>26.99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1010</v>
      </c>
      <c r="G98" s="16">
        <f>'[3]27'!G100</f>
        <v>0</v>
      </c>
      <c r="H98" s="17">
        <f t="shared" si="59"/>
        <v>1330</v>
      </c>
      <c r="I98" s="15">
        <f>'[3]27'!J100</f>
        <v>270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26.02</v>
      </c>
      <c r="AU98" s="8">
        <v>26.02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26.02</v>
      </c>
      <c r="BM98" s="8">
        <f t="shared" si="54"/>
        <v>26.02</v>
      </c>
      <c r="BN98" s="8">
        <f t="shared" si="55"/>
        <v>26.99</v>
      </c>
      <c r="BO98" s="8">
        <f t="shared" si="56"/>
        <v>26.99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6.4841100000000003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6.4841100000000003</v>
      </c>
      <c r="P99" s="15">
        <f t="shared" si="62"/>
        <v>2.4E-2</v>
      </c>
      <c r="Q99" s="15">
        <f t="shared" si="62"/>
        <v>6.4841100000000003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6.4841100000000003</v>
      </c>
      <c r="X99" s="15">
        <f t="shared" si="62"/>
        <v>0.61790500000000015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0.61790500000000015</v>
      </c>
      <c r="AE99" s="15">
        <f t="shared" si="62"/>
        <v>0.66610500000000017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0.66610500000000017</v>
      </c>
      <c r="AL99" s="15">
        <f t="shared" si="62"/>
        <v>5.2001000000000062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5.2001000000000062</v>
      </c>
      <c r="AS99" s="15">
        <f t="shared" si="62"/>
        <v>0</v>
      </c>
      <c r="AT99" s="15">
        <f t="shared" si="62"/>
        <v>0.59674000000000005</v>
      </c>
      <c r="AU99" s="15">
        <f t="shared" si="62"/>
        <v>0.64479249999999977</v>
      </c>
      <c r="AV99" s="15">
        <f t="shared" si="62"/>
        <v>0</v>
      </c>
      <c r="AW99" s="15">
        <f t="shared" si="62"/>
        <v>0.61790500000000015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0.61790500000000015</v>
      </c>
      <c r="BD99" s="15">
        <f t="shared" si="62"/>
        <v>0.66610500000000017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0.66610500000000017</v>
      </c>
      <c r="BK99" s="15"/>
      <c r="BL99" s="15">
        <f t="shared" si="63"/>
        <v>0.59674000000000005</v>
      </c>
      <c r="BM99" s="15">
        <f t="shared" si="63"/>
        <v>0.64479249999999977</v>
      </c>
      <c r="BN99" s="15">
        <f t="shared" si="63"/>
        <v>0.61790500000000015</v>
      </c>
      <c r="BO99" s="15">
        <f t="shared" si="63"/>
        <v>0.66610500000000017</v>
      </c>
      <c r="BP99" s="15">
        <f t="shared" si="63"/>
        <v>-2.1164999999999972E-2</v>
      </c>
      <c r="BQ99" s="15">
        <f t="shared" si="63"/>
        <v>-2.1312499999999956E-2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45257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45257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45257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37.130000000000003</v>
      </c>
      <c r="E17">
        <f>GT!N17</f>
        <v>0</v>
      </c>
      <c r="F17">
        <f t="shared" si="4"/>
        <v>72</v>
      </c>
      <c r="G17">
        <f t="shared" si="5"/>
        <v>37.130000000000003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-0.39999999999999858</v>
      </c>
      <c r="P17">
        <v>15.502986943778311</v>
      </c>
      <c r="Q17">
        <v>8.4885531574740209</v>
      </c>
      <c r="R17">
        <v>0</v>
      </c>
      <c r="S17">
        <v>2.0578310684785506</v>
      </c>
      <c r="T17">
        <v>11.080628830269118</v>
      </c>
      <c r="U17" s="114">
        <f t="shared" si="2"/>
        <v>37.130000000000003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37.130000000000003</v>
      </c>
      <c r="E18">
        <f>GT!N18</f>
        <v>0</v>
      </c>
      <c r="F18">
        <f t="shared" si="4"/>
        <v>72</v>
      </c>
      <c r="G18">
        <f t="shared" si="5"/>
        <v>37.130000000000003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-0.39999999999999858</v>
      </c>
      <c r="P18">
        <v>15.502986943778311</v>
      </c>
      <c r="Q18">
        <v>8.4885531574740209</v>
      </c>
      <c r="R18">
        <v>0</v>
      </c>
      <c r="S18">
        <v>2.0578310684785506</v>
      </c>
      <c r="T18">
        <v>11.080628830269118</v>
      </c>
      <c r="U18" s="114">
        <f t="shared" si="2"/>
        <v>37.130000000000003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36.130000000000003</v>
      </c>
      <c r="E19">
        <f>GT!N19</f>
        <v>0</v>
      </c>
      <c r="F19">
        <f t="shared" si="4"/>
        <v>72</v>
      </c>
      <c r="G19">
        <f t="shared" si="5"/>
        <v>36.130000000000003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-0.40999999999999659</v>
      </c>
      <c r="P19">
        <v>14.989896004378764</v>
      </c>
      <c r="Q19">
        <v>8.2068691844553925</v>
      </c>
      <c r="R19">
        <v>0</v>
      </c>
      <c r="S19">
        <v>2.0566611932129177</v>
      </c>
      <c r="T19">
        <v>10.876573617952928</v>
      </c>
      <c r="U19" s="114">
        <f t="shared" si="2"/>
        <v>36.130000000000003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36.130000000000003</v>
      </c>
      <c r="E20">
        <f>GT!N20</f>
        <v>0</v>
      </c>
      <c r="F20">
        <f t="shared" si="4"/>
        <v>72</v>
      </c>
      <c r="G20">
        <f t="shared" si="5"/>
        <v>36.130000000000003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36.54</v>
      </c>
      <c r="O20" s="112">
        <f t="shared" si="1"/>
        <v>-0.40999999999999659</v>
      </c>
      <c r="P20">
        <v>14.989896004378764</v>
      </c>
      <c r="Q20">
        <v>8.2068691844553925</v>
      </c>
      <c r="R20">
        <v>0</v>
      </c>
      <c r="S20">
        <v>2.0566611932129177</v>
      </c>
      <c r="T20">
        <v>10.876573617952928</v>
      </c>
      <c r="U20" s="114">
        <f t="shared" si="2"/>
        <v>36.130000000000003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36.54</v>
      </c>
      <c r="O21" s="112">
        <f t="shared" si="1"/>
        <v>6.0000000000002274E-2</v>
      </c>
      <c r="P21">
        <v>15.184893267651889</v>
      </c>
      <c r="Q21">
        <v>8.3136288998357983</v>
      </c>
      <c r="R21">
        <v>0</v>
      </c>
      <c r="S21">
        <v>2.0834154351395733</v>
      </c>
      <c r="T21">
        <v>11.018062397372743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15.16</v>
      </c>
      <c r="J22">
        <f>BYPL_EOD!AA22+BYPL_EOD!AB22</f>
        <v>8.3000000000000007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36.54</v>
      </c>
      <c r="O22" s="112">
        <f t="shared" si="1"/>
        <v>6.0000000000002274E-2</v>
      </c>
      <c r="P22">
        <v>15.184893267651889</v>
      </c>
      <c r="Q22">
        <v>8.3136288998357983</v>
      </c>
      <c r="R22">
        <v>0</v>
      </c>
      <c r="S22">
        <v>2.0834154351395733</v>
      </c>
      <c r="T22">
        <v>11.018062397372743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15.16</v>
      </c>
      <c r="J23">
        <f>BYPL_EOD!AA23+BYPL_EOD!AB23</f>
        <v>8.3000000000000007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36.54</v>
      </c>
      <c r="O23" s="112">
        <f t="shared" si="1"/>
        <v>6.0000000000002274E-2</v>
      </c>
      <c r="P23">
        <v>15.184893267651889</v>
      </c>
      <c r="Q23">
        <v>8.3136288998357983</v>
      </c>
      <c r="R23">
        <v>0</v>
      </c>
      <c r="S23">
        <v>2.0834154351395733</v>
      </c>
      <c r="T23">
        <v>11.018062397372743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15.16</v>
      </c>
      <c r="J24">
        <f>BYPL_EOD!AA24+BYPL_EOD!AB24</f>
        <v>8.3000000000000007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36.54</v>
      </c>
      <c r="O24" s="112">
        <f t="shared" si="1"/>
        <v>6.0000000000002274E-2</v>
      </c>
      <c r="P24">
        <v>15.184893267651889</v>
      </c>
      <c r="Q24">
        <v>8.3136288998357983</v>
      </c>
      <c r="R24">
        <v>0</v>
      </c>
      <c r="S24">
        <v>2.0834154351395733</v>
      </c>
      <c r="T24">
        <v>11.018062397372743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15.16</v>
      </c>
      <c r="J25">
        <f>BYPL_EOD!AA25+BYPL_EOD!AB25</f>
        <v>8.3000000000000007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36.54</v>
      </c>
      <c r="O25" s="112">
        <f t="shared" si="1"/>
        <v>6.0000000000002274E-2</v>
      </c>
      <c r="P25">
        <v>15.184893267651889</v>
      </c>
      <c r="Q25">
        <v>8.3136288998357983</v>
      </c>
      <c r="R25">
        <v>0</v>
      </c>
      <c r="S25">
        <v>2.0834154351395733</v>
      </c>
      <c r="T25">
        <v>11.018062397372743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15.16</v>
      </c>
      <c r="J26">
        <f>BYPL_EOD!AA26+BYPL_EOD!AB26</f>
        <v>8.3000000000000007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36.54</v>
      </c>
      <c r="O26" s="112">
        <f t="shared" si="1"/>
        <v>6.0000000000002274E-2</v>
      </c>
      <c r="P26">
        <v>15.184893267651889</v>
      </c>
      <c r="Q26">
        <v>8.3136288998357983</v>
      </c>
      <c r="R26">
        <v>0</v>
      </c>
      <c r="S26">
        <v>2.0834154351395733</v>
      </c>
      <c r="T26">
        <v>11.018062397372743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37.6</v>
      </c>
      <c r="E39">
        <f>GT!N39</f>
        <v>0</v>
      </c>
      <c r="F39">
        <f t="shared" si="4"/>
        <v>72</v>
      </c>
      <c r="G39">
        <f t="shared" si="5"/>
        <v>37.6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7.0000000000000284E-2</v>
      </c>
      <c r="P39">
        <v>15.699227284838795</v>
      </c>
      <c r="Q39">
        <v>8.5960031974420463</v>
      </c>
      <c r="R39">
        <v>0</v>
      </c>
      <c r="S39">
        <v>2.0838795630162537</v>
      </c>
      <c r="T39">
        <v>11.220889954702903</v>
      </c>
      <c r="U39" s="114">
        <f t="shared" si="2"/>
        <v>37.6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37.6</v>
      </c>
      <c r="E40">
        <f>GT!N40</f>
        <v>0</v>
      </c>
      <c r="F40">
        <f t="shared" si="4"/>
        <v>72</v>
      </c>
      <c r="G40">
        <f t="shared" si="5"/>
        <v>37.6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7.0000000000000284E-2</v>
      </c>
      <c r="P40">
        <v>15.699227284838795</v>
      </c>
      <c r="Q40">
        <v>8.5960031974420463</v>
      </c>
      <c r="R40">
        <v>0</v>
      </c>
      <c r="S40">
        <v>2.0838795630162537</v>
      </c>
      <c r="T40">
        <v>11.220889954702903</v>
      </c>
      <c r="U40" s="114">
        <f t="shared" si="2"/>
        <v>37.6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37.6</v>
      </c>
      <c r="E41">
        <f>GT!N41</f>
        <v>0</v>
      </c>
      <c r="F41">
        <f t="shared" si="4"/>
        <v>72</v>
      </c>
      <c r="G41">
        <f t="shared" si="5"/>
        <v>37.6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7.0000000000000284E-2</v>
      </c>
      <c r="P41">
        <v>15.699227284838795</v>
      </c>
      <c r="Q41">
        <v>8.5960031974420463</v>
      </c>
      <c r="R41">
        <v>0</v>
      </c>
      <c r="S41">
        <v>2.0838795630162537</v>
      </c>
      <c r="T41">
        <v>11.220889954702903</v>
      </c>
      <c r="U41" s="114">
        <f t="shared" si="2"/>
        <v>37.6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37.6</v>
      </c>
      <c r="E42">
        <f>GT!N42</f>
        <v>0</v>
      </c>
      <c r="F42">
        <f t="shared" si="4"/>
        <v>72</v>
      </c>
      <c r="G42">
        <f t="shared" si="5"/>
        <v>37.6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7.0000000000000284E-2</v>
      </c>
      <c r="P42">
        <v>15.699227284838795</v>
      </c>
      <c r="Q42">
        <v>8.5960031974420463</v>
      </c>
      <c r="R42">
        <v>0</v>
      </c>
      <c r="S42">
        <v>2.0838795630162537</v>
      </c>
      <c r="T42">
        <v>11.220889954702903</v>
      </c>
      <c r="U42" s="114">
        <f t="shared" si="2"/>
        <v>37.6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37.6</v>
      </c>
      <c r="E43">
        <f>GT!N43</f>
        <v>0</v>
      </c>
      <c r="F43">
        <f t="shared" si="4"/>
        <v>72</v>
      </c>
      <c r="G43">
        <f t="shared" si="5"/>
        <v>37.6</v>
      </c>
      <c r="H43" s="112"/>
      <c r="I43">
        <f>BRPL_EOD!AA43+BRPL_EOD!AB43</f>
        <v>15.67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11.2</v>
      </c>
      <c r="N43">
        <f t="shared" si="0"/>
        <v>37.53</v>
      </c>
      <c r="O43" s="112">
        <f t="shared" si="1"/>
        <v>7.0000000000000284E-2</v>
      </c>
      <c r="P43">
        <v>15.699227284838795</v>
      </c>
      <c r="Q43">
        <v>8.5960031974420463</v>
      </c>
      <c r="R43">
        <v>0</v>
      </c>
      <c r="S43">
        <v>2.0838795630162537</v>
      </c>
      <c r="T43">
        <v>11.220889954702903</v>
      </c>
      <c r="U43" s="114">
        <f t="shared" si="2"/>
        <v>37.6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37.6</v>
      </c>
      <c r="E44">
        <f>GT!N44</f>
        <v>0</v>
      </c>
      <c r="F44">
        <f t="shared" si="4"/>
        <v>72</v>
      </c>
      <c r="G44">
        <f t="shared" si="5"/>
        <v>37.6</v>
      </c>
      <c r="H44" s="112"/>
      <c r="I44">
        <f>BRPL_EOD!AA44+BRPL_EOD!AB44</f>
        <v>15.67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11.2</v>
      </c>
      <c r="N44">
        <f t="shared" si="0"/>
        <v>37.53</v>
      </c>
      <c r="O44" s="112">
        <f t="shared" si="1"/>
        <v>7.0000000000000284E-2</v>
      </c>
      <c r="P44">
        <v>15.699227284838795</v>
      </c>
      <c r="Q44">
        <v>8.5960031974420463</v>
      </c>
      <c r="R44">
        <v>0</v>
      </c>
      <c r="S44">
        <v>2.0838795630162537</v>
      </c>
      <c r="T44">
        <v>11.220889954702903</v>
      </c>
      <c r="U44" s="114">
        <f t="shared" si="2"/>
        <v>37.6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37.6</v>
      </c>
      <c r="E45">
        <f>GT!N45</f>
        <v>0</v>
      </c>
      <c r="F45">
        <f t="shared" si="4"/>
        <v>72</v>
      </c>
      <c r="G45">
        <f t="shared" si="5"/>
        <v>37.6</v>
      </c>
      <c r="H45" s="112"/>
      <c r="I45">
        <f>BRPL_EOD!AA45+BRPL_EOD!AB45</f>
        <v>15.67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11.2</v>
      </c>
      <c r="N45">
        <f t="shared" si="0"/>
        <v>37.53</v>
      </c>
      <c r="O45" s="112">
        <f t="shared" si="1"/>
        <v>7.0000000000000284E-2</v>
      </c>
      <c r="P45">
        <v>15.699227284838795</v>
      </c>
      <c r="Q45">
        <v>8.5960031974420463</v>
      </c>
      <c r="R45">
        <v>0</v>
      </c>
      <c r="S45">
        <v>2.0838795630162537</v>
      </c>
      <c r="T45">
        <v>11.220889954702903</v>
      </c>
      <c r="U45" s="114">
        <f t="shared" si="2"/>
        <v>37.6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37.6</v>
      </c>
      <c r="E46">
        <f>GT!N46</f>
        <v>0</v>
      </c>
      <c r="F46">
        <f t="shared" si="4"/>
        <v>72</v>
      </c>
      <c r="G46">
        <f t="shared" si="5"/>
        <v>37.6</v>
      </c>
      <c r="H46" s="112"/>
      <c r="I46">
        <f>BRPL_EOD!AA46+BRPL_EOD!AB46</f>
        <v>15.67</v>
      </c>
      <c r="J46">
        <f>BYPL_EOD!AA46+BYPL_EOD!AB46</f>
        <v>8.58</v>
      </c>
      <c r="K46">
        <f>MES_EOD!AA46+MES_EOD!AB46</f>
        <v>0</v>
      </c>
      <c r="L46">
        <f>NDMC_EOD!AA46+NDMC_EOD!AB46</f>
        <v>2.08</v>
      </c>
      <c r="M46">
        <f>TPDDL_EOD!AA46+TPDDL_EOD!AB46</f>
        <v>11.2</v>
      </c>
      <c r="N46">
        <f t="shared" si="0"/>
        <v>37.53</v>
      </c>
      <c r="O46" s="112">
        <f t="shared" si="1"/>
        <v>7.0000000000000284E-2</v>
      </c>
      <c r="P46">
        <v>15.699227284838795</v>
      </c>
      <c r="Q46">
        <v>8.5960031974420463</v>
      </c>
      <c r="R46">
        <v>0</v>
      </c>
      <c r="S46">
        <v>2.0838795630162537</v>
      </c>
      <c r="T46">
        <v>11.220889954702903</v>
      </c>
      <c r="U46" s="114">
        <f t="shared" si="2"/>
        <v>37.6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37.6</v>
      </c>
      <c r="E47">
        <f>GT!N47</f>
        <v>0</v>
      </c>
      <c r="F47">
        <f t="shared" si="4"/>
        <v>72</v>
      </c>
      <c r="G47">
        <f t="shared" si="5"/>
        <v>37.6</v>
      </c>
      <c r="H47" s="112"/>
      <c r="I47">
        <f>BRPL_EOD!AA47+BRPL_EOD!AB47</f>
        <v>15.67</v>
      </c>
      <c r="J47">
        <f>BYPL_EOD!AA47+BYPL_EOD!AB47</f>
        <v>8.58</v>
      </c>
      <c r="K47">
        <f>MES_EOD!AA47+MES_EOD!AB47</f>
        <v>0</v>
      </c>
      <c r="L47">
        <f>NDMC_EOD!AA47+NDMC_EOD!AB47</f>
        <v>2.08</v>
      </c>
      <c r="M47">
        <f>TPDDL_EOD!AA47+TPDDL_EOD!AB47</f>
        <v>11.2</v>
      </c>
      <c r="N47">
        <f t="shared" si="0"/>
        <v>37.53</v>
      </c>
      <c r="O47" s="112">
        <f t="shared" si="1"/>
        <v>7.0000000000000284E-2</v>
      </c>
      <c r="P47">
        <v>15.699227284838795</v>
      </c>
      <c r="Q47">
        <v>8.5960031974420463</v>
      </c>
      <c r="R47">
        <v>0</v>
      </c>
      <c r="S47">
        <v>2.0838795630162537</v>
      </c>
      <c r="T47">
        <v>11.220889954702903</v>
      </c>
      <c r="U47" s="114">
        <f t="shared" si="2"/>
        <v>37.6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37.6</v>
      </c>
      <c r="E48">
        <f>GT!N48</f>
        <v>0</v>
      </c>
      <c r="F48">
        <f t="shared" si="4"/>
        <v>72</v>
      </c>
      <c r="G48">
        <f t="shared" si="5"/>
        <v>37.6</v>
      </c>
      <c r="H48" s="112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2">
        <f t="shared" si="1"/>
        <v>7.0000000000000284E-2</v>
      </c>
      <c r="P48">
        <v>15.699227284838795</v>
      </c>
      <c r="Q48">
        <v>8.5960031974420463</v>
      </c>
      <c r="R48">
        <v>0</v>
      </c>
      <c r="S48">
        <v>2.0838795630162537</v>
      </c>
      <c r="T48">
        <v>11.220889954702903</v>
      </c>
      <c r="U48" s="114">
        <f t="shared" si="2"/>
        <v>37.6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37.6</v>
      </c>
      <c r="E49">
        <f>GT!N49</f>
        <v>0</v>
      </c>
      <c r="F49">
        <f t="shared" si="4"/>
        <v>72</v>
      </c>
      <c r="G49">
        <f t="shared" si="5"/>
        <v>37.6</v>
      </c>
      <c r="H49" s="112"/>
      <c r="I49">
        <f>BRPL_EOD!AA49+BRPL_EOD!AB49</f>
        <v>15.67</v>
      </c>
      <c r="J49">
        <f>BYPL_EOD!AA49+BYPL_EOD!AB49</f>
        <v>8.58</v>
      </c>
      <c r="K49">
        <f>MES_EOD!AA49+MES_EOD!AB49</f>
        <v>0</v>
      </c>
      <c r="L49">
        <f>NDMC_EOD!AA49+NDMC_EOD!AB49</f>
        <v>2.08</v>
      </c>
      <c r="M49">
        <f>TPDDL_EOD!AA49+TPDDL_EOD!AB49</f>
        <v>11.2</v>
      </c>
      <c r="N49">
        <f t="shared" si="0"/>
        <v>37.53</v>
      </c>
      <c r="O49" s="112">
        <f t="shared" si="1"/>
        <v>7.0000000000000284E-2</v>
      </c>
      <c r="P49">
        <v>15.699227284838795</v>
      </c>
      <c r="Q49">
        <v>8.5960031974420463</v>
      </c>
      <c r="R49">
        <v>0</v>
      </c>
      <c r="S49">
        <v>2.0838795630162537</v>
      </c>
      <c r="T49">
        <v>11.220889954702903</v>
      </c>
      <c r="U49" s="114">
        <f t="shared" si="2"/>
        <v>37.6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37.6</v>
      </c>
      <c r="E50">
        <f>GT!N50</f>
        <v>0</v>
      </c>
      <c r="F50">
        <f t="shared" si="4"/>
        <v>72</v>
      </c>
      <c r="G50">
        <f t="shared" si="5"/>
        <v>37.6</v>
      </c>
      <c r="H50" s="112"/>
      <c r="I50">
        <f>BRPL_EOD!AA50+BRPL_EOD!AB50</f>
        <v>15.67</v>
      </c>
      <c r="J50">
        <f>BYPL_EOD!AA50+BYPL_EOD!AB50</f>
        <v>8.58</v>
      </c>
      <c r="K50">
        <f>MES_EOD!AA50+MES_EOD!AB50</f>
        <v>0</v>
      </c>
      <c r="L50">
        <f>NDMC_EOD!AA50+NDMC_EOD!AB50</f>
        <v>2.08</v>
      </c>
      <c r="M50">
        <f>TPDDL_EOD!AA50+TPDDL_EOD!AB50</f>
        <v>11.2</v>
      </c>
      <c r="N50">
        <f t="shared" si="0"/>
        <v>37.53</v>
      </c>
      <c r="O50" s="112">
        <f t="shared" si="1"/>
        <v>7.0000000000000284E-2</v>
      </c>
      <c r="P50">
        <v>15.699227284838795</v>
      </c>
      <c r="Q50">
        <v>8.5960031974420463</v>
      </c>
      <c r="R50">
        <v>0</v>
      </c>
      <c r="S50">
        <v>2.0838795630162537</v>
      </c>
      <c r="T50">
        <v>11.220889954702903</v>
      </c>
      <c r="U50" s="114">
        <f t="shared" si="2"/>
        <v>37.6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37.6</v>
      </c>
      <c r="E51">
        <f>GT!N51</f>
        <v>0</v>
      </c>
      <c r="F51">
        <f t="shared" si="4"/>
        <v>72</v>
      </c>
      <c r="G51">
        <f t="shared" si="5"/>
        <v>37.6</v>
      </c>
      <c r="H51" s="112"/>
      <c r="I51">
        <f>BRPL_EOD!AA51+BRPL_EOD!AB51</f>
        <v>15.67</v>
      </c>
      <c r="J51">
        <f>BYPL_EOD!AA51+BYPL_EOD!AB51</f>
        <v>8.58</v>
      </c>
      <c r="K51">
        <f>MES_EOD!AA51+MES_EOD!AB51</f>
        <v>0</v>
      </c>
      <c r="L51">
        <f>NDMC_EOD!AA51+NDMC_EOD!AB51</f>
        <v>2.08</v>
      </c>
      <c r="M51">
        <f>TPDDL_EOD!AA51+TPDDL_EOD!AB51</f>
        <v>11.2</v>
      </c>
      <c r="N51">
        <f t="shared" si="0"/>
        <v>37.53</v>
      </c>
      <c r="O51" s="112">
        <f t="shared" si="1"/>
        <v>7.0000000000000284E-2</v>
      </c>
      <c r="P51">
        <v>15.699227284838795</v>
      </c>
      <c r="Q51">
        <v>8.5960031974420463</v>
      </c>
      <c r="R51">
        <v>0</v>
      </c>
      <c r="S51">
        <v>2.0838795630162537</v>
      </c>
      <c r="T51">
        <v>11.220889954702903</v>
      </c>
      <c r="U51" s="114">
        <f t="shared" si="2"/>
        <v>37.6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37.6</v>
      </c>
      <c r="E52">
        <f>GT!N52</f>
        <v>0</v>
      </c>
      <c r="F52">
        <f t="shared" si="4"/>
        <v>72</v>
      </c>
      <c r="G52">
        <f t="shared" si="5"/>
        <v>37.6</v>
      </c>
      <c r="H52" s="112"/>
      <c r="I52">
        <f>BRPL_EOD!AA52+BRPL_EOD!AB52</f>
        <v>15.67</v>
      </c>
      <c r="J52">
        <f>BYPL_EOD!AA52+BYPL_EOD!AB52</f>
        <v>8.58</v>
      </c>
      <c r="K52">
        <f>MES_EOD!AA52+MES_EOD!AB52</f>
        <v>0</v>
      </c>
      <c r="L52">
        <f>NDMC_EOD!AA52+NDMC_EOD!AB52</f>
        <v>2.08</v>
      </c>
      <c r="M52">
        <f>TPDDL_EOD!AA52+TPDDL_EOD!AB52</f>
        <v>11.2</v>
      </c>
      <c r="N52">
        <f t="shared" si="0"/>
        <v>37.53</v>
      </c>
      <c r="O52" s="112">
        <f t="shared" si="1"/>
        <v>7.0000000000000284E-2</v>
      </c>
      <c r="P52">
        <v>15.699227284838795</v>
      </c>
      <c r="Q52">
        <v>8.5960031974420463</v>
      </c>
      <c r="R52">
        <v>0</v>
      </c>
      <c r="S52">
        <v>2.0838795630162537</v>
      </c>
      <c r="T52">
        <v>11.220889954702903</v>
      </c>
      <c r="U52" s="114">
        <f t="shared" si="2"/>
        <v>37.6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36.6</v>
      </c>
      <c r="E53">
        <f>GT!N53</f>
        <v>0</v>
      </c>
      <c r="F53">
        <f t="shared" si="4"/>
        <v>72</v>
      </c>
      <c r="G53">
        <f t="shared" si="5"/>
        <v>36.6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6.0000000000002274E-2</v>
      </c>
      <c r="P53">
        <v>15.184893267651889</v>
      </c>
      <c r="Q53">
        <v>8.3136288998357983</v>
      </c>
      <c r="R53">
        <v>0</v>
      </c>
      <c r="S53">
        <v>2.0834154351395733</v>
      </c>
      <c r="T53">
        <v>11.018062397372743</v>
      </c>
      <c r="U53" s="114">
        <f t="shared" si="2"/>
        <v>36.6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36.6</v>
      </c>
      <c r="E54">
        <f>GT!N54</f>
        <v>0</v>
      </c>
      <c r="F54">
        <f t="shared" si="4"/>
        <v>72</v>
      </c>
      <c r="G54">
        <f t="shared" si="5"/>
        <v>36.6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6.0000000000002274E-2</v>
      </c>
      <c r="P54">
        <v>15.184893267651889</v>
      </c>
      <c r="Q54">
        <v>8.3136288998357983</v>
      </c>
      <c r="R54">
        <v>0</v>
      </c>
      <c r="S54">
        <v>2.0834154351395733</v>
      </c>
      <c r="T54">
        <v>11.018062397372743</v>
      </c>
      <c r="U54" s="114">
        <f t="shared" si="2"/>
        <v>36.6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36.6</v>
      </c>
      <c r="E55">
        <f>GT!N55</f>
        <v>0</v>
      </c>
      <c r="F55">
        <f t="shared" si="4"/>
        <v>72</v>
      </c>
      <c r="G55">
        <f t="shared" si="5"/>
        <v>36.6</v>
      </c>
      <c r="H55" s="112"/>
      <c r="I55">
        <f>BRPL_EOD!AA55+BRPL_EOD!AB55</f>
        <v>15.16</v>
      </c>
      <c r="J55">
        <f>BYPL_EOD!AA55+BYPL_EOD!AB55</f>
        <v>8.3000000000000007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36.54</v>
      </c>
      <c r="O55" s="112">
        <f t="shared" si="1"/>
        <v>6.0000000000002274E-2</v>
      </c>
      <c r="P55">
        <v>15.184893267651889</v>
      </c>
      <c r="Q55">
        <v>8.3136288998357983</v>
      </c>
      <c r="R55">
        <v>0</v>
      </c>
      <c r="S55">
        <v>2.0834154351395733</v>
      </c>
      <c r="T55">
        <v>11.018062397372743</v>
      </c>
      <c r="U55" s="114">
        <f t="shared" si="2"/>
        <v>36.6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36.6</v>
      </c>
      <c r="E56">
        <f>GT!N56</f>
        <v>0</v>
      </c>
      <c r="F56">
        <f t="shared" si="4"/>
        <v>72</v>
      </c>
      <c r="G56">
        <f t="shared" si="5"/>
        <v>36.6</v>
      </c>
      <c r="H56" s="112"/>
      <c r="I56">
        <f>BRPL_EOD!AA56+BRPL_EOD!AB56</f>
        <v>15.16</v>
      </c>
      <c r="J56">
        <f>BYPL_EOD!AA56+BYPL_EOD!AB56</f>
        <v>8.3000000000000007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36.54</v>
      </c>
      <c r="O56" s="112">
        <f t="shared" si="1"/>
        <v>6.0000000000002274E-2</v>
      </c>
      <c r="P56">
        <v>15.184893267651889</v>
      </c>
      <c r="Q56">
        <v>8.3136288998357983</v>
      </c>
      <c r="R56">
        <v>0</v>
      </c>
      <c r="S56">
        <v>2.0834154351395733</v>
      </c>
      <c r="T56">
        <v>11.018062397372743</v>
      </c>
      <c r="U56" s="114">
        <f t="shared" si="2"/>
        <v>36.6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36.6</v>
      </c>
      <c r="E57">
        <f>GT!N57</f>
        <v>0</v>
      </c>
      <c r="F57">
        <f t="shared" si="4"/>
        <v>72</v>
      </c>
      <c r="G57">
        <f t="shared" si="5"/>
        <v>36.6</v>
      </c>
      <c r="H57" s="112"/>
      <c r="I57">
        <f>BRPL_EOD!AA57+BRPL_EOD!AB57</f>
        <v>15.16</v>
      </c>
      <c r="J57">
        <f>BYPL_EOD!AA57+BYPL_EOD!AB57</f>
        <v>8.3000000000000007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36.54</v>
      </c>
      <c r="O57" s="112">
        <f t="shared" si="1"/>
        <v>6.0000000000002274E-2</v>
      </c>
      <c r="P57">
        <v>15.184893267651889</v>
      </c>
      <c r="Q57">
        <v>8.3136288998357983</v>
      </c>
      <c r="R57">
        <v>0</v>
      </c>
      <c r="S57">
        <v>2.0834154351395733</v>
      </c>
      <c r="T57">
        <v>11.018062397372743</v>
      </c>
      <c r="U57" s="114">
        <f t="shared" si="2"/>
        <v>36.6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36.6</v>
      </c>
      <c r="E58">
        <f>GT!N58</f>
        <v>0</v>
      </c>
      <c r="F58">
        <f t="shared" si="4"/>
        <v>72</v>
      </c>
      <c r="G58">
        <f t="shared" si="5"/>
        <v>36.6</v>
      </c>
      <c r="H58" s="112"/>
      <c r="I58">
        <f>BRPL_EOD!AA58+BRPL_EOD!AB58</f>
        <v>15.16</v>
      </c>
      <c r="J58">
        <f>BYPL_EOD!AA58+BYPL_EOD!AB58</f>
        <v>8.3000000000000007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36.54</v>
      </c>
      <c r="O58" s="112">
        <f t="shared" si="1"/>
        <v>6.0000000000002274E-2</v>
      </c>
      <c r="P58">
        <v>15.184893267651889</v>
      </c>
      <c r="Q58">
        <v>8.3136288998357983</v>
      </c>
      <c r="R58">
        <v>0</v>
      </c>
      <c r="S58">
        <v>2.0834154351395733</v>
      </c>
      <c r="T58">
        <v>11.018062397372743</v>
      </c>
      <c r="U58" s="114">
        <f t="shared" si="2"/>
        <v>36.6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36.6</v>
      </c>
      <c r="E59">
        <f>GT!N59</f>
        <v>0</v>
      </c>
      <c r="F59">
        <f t="shared" si="4"/>
        <v>72</v>
      </c>
      <c r="G59">
        <f t="shared" si="5"/>
        <v>36.6</v>
      </c>
      <c r="H59" s="112"/>
      <c r="I59">
        <f>BRPL_EOD!AA59+BRPL_EOD!AB59</f>
        <v>15.16</v>
      </c>
      <c r="J59">
        <f>BYPL_EOD!AA59+BYPL_EOD!AB59</f>
        <v>8.3000000000000007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36.54</v>
      </c>
      <c r="O59" s="112">
        <f t="shared" si="1"/>
        <v>6.0000000000002274E-2</v>
      </c>
      <c r="P59">
        <v>15.184893267651889</v>
      </c>
      <c r="Q59">
        <v>8.3136288998357983</v>
      </c>
      <c r="R59">
        <v>0</v>
      </c>
      <c r="S59">
        <v>2.0834154351395733</v>
      </c>
      <c r="T59">
        <v>11.018062397372743</v>
      </c>
      <c r="U59" s="114">
        <f t="shared" si="2"/>
        <v>36.6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36.6</v>
      </c>
      <c r="E60">
        <f>GT!N60</f>
        <v>0</v>
      </c>
      <c r="F60">
        <f t="shared" si="4"/>
        <v>72</v>
      </c>
      <c r="G60">
        <f t="shared" si="5"/>
        <v>36.6</v>
      </c>
      <c r="H60" s="112"/>
      <c r="I60">
        <f>BRPL_EOD!AA60+BRPL_EOD!AB60</f>
        <v>15.16</v>
      </c>
      <c r="J60">
        <f>BYPL_EOD!AA60+BYPL_EOD!AB60</f>
        <v>8.3000000000000007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36.54</v>
      </c>
      <c r="O60" s="112">
        <f t="shared" si="1"/>
        <v>6.0000000000002274E-2</v>
      </c>
      <c r="P60">
        <v>15.184893267651889</v>
      </c>
      <c r="Q60">
        <v>8.3136288998357983</v>
      </c>
      <c r="R60">
        <v>0</v>
      </c>
      <c r="S60">
        <v>2.0834154351395733</v>
      </c>
      <c r="T60">
        <v>11.018062397372743</v>
      </c>
      <c r="U60" s="114">
        <f t="shared" si="2"/>
        <v>36.6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36.6</v>
      </c>
      <c r="E61">
        <f>GT!N61</f>
        <v>0</v>
      </c>
      <c r="F61">
        <f t="shared" si="4"/>
        <v>72</v>
      </c>
      <c r="G61">
        <f t="shared" si="5"/>
        <v>36.6</v>
      </c>
      <c r="H61" s="112"/>
      <c r="I61">
        <f>BRPL_EOD!AA61+BRPL_EOD!AB61</f>
        <v>15.16</v>
      </c>
      <c r="J61">
        <f>BYPL_EOD!AA61+BYPL_EOD!AB61</f>
        <v>8.3000000000000007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36.54</v>
      </c>
      <c r="O61" s="112">
        <f t="shared" si="1"/>
        <v>6.0000000000002274E-2</v>
      </c>
      <c r="P61">
        <v>15.184893267651889</v>
      </c>
      <c r="Q61">
        <v>8.3136288998357983</v>
      </c>
      <c r="R61">
        <v>0</v>
      </c>
      <c r="S61">
        <v>2.0834154351395733</v>
      </c>
      <c r="T61">
        <v>11.018062397372743</v>
      </c>
      <c r="U61" s="114">
        <f t="shared" si="2"/>
        <v>36.6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36.6</v>
      </c>
      <c r="E62">
        <f>GT!N62</f>
        <v>0</v>
      </c>
      <c r="F62">
        <f t="shared" si="4"/>
        <v>72</v>
      </c>
      <c r="G62">
        <f t="shared" si="5"/>
        <v>36.6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6.0000000000002274E-2</v>
      </c>
      <c r="P62">
        <v>15.184893267651889</v>
      </c>
      <c r="Q62">
        <v>8.3136288998357983</v>
      </c>
      <c r="R62">
        <v>0</v>
      </c>
      <c r="S62">
        <v>2.0834154351395733</v>
      </c>
      <c r="T62">
        <v>11.018062397372743</v>
      </c>
      <c r="U62" s="114">
        <f t="shared" si="2"/>
        <v>36.6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36.6</v>
      </c>
      <c r="E63">
        <f>GT!N63</f>
        <v>0</v>
      </c>
      <c r="F63">
        <f t="shared" si="4"/>
        <v>72</v>
      </c>
      <c r="G63">
        <f t="shared" si="5"/>
        <v>36.6</v>
      </c>
      <c r="H63" s="112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2">
        <f t="shared" si="1"/>
        <v>6.0000000000002274E-2</v>
      </c>
      <c r="P63">
        <v>15.184893267651889</v>
      </c>
      <c r="Q63">
        <v>8.3136288998357983</v>
      </c>
      <c r="R63">
        <v>0</v>
      </c>
      <c r="S63">
        <v>2.0834154351395733</v>
      </c>
      <c r="T63">
        <v>11.018062397372743</v>
      </c>
      <c r="U63" s="114">
        <f t="shared" si="2"/>
        <v>36.6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36.6</v>
      </c>
      <c r="E64">
        <f>GT!N64</f>
        <v>0</v>
      </c>
      <c r="F64">
        <f t="shared" si="4"/>
        <v>72</v>
      </c>
      <c r="G64">
        <f t="shared" si="5"/>
        <v>36.6</v>
      </c>
      <c r="H64" s="112"/>
      <c r="I64">
        <f>BRPL_EOD!AA64+BRPL_EOD!AB64</f>
        <v>15.16</v>
      </c>
      <c r="J64">
        <f>BYPL_EOD!AA64+BYPL_EOD!AB64</f>
        <v>8.3000000000000007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36.54</v>
      </c>
      <c r="O64" s="112">
        <f t="shared" si="1"/>
        <v>6.0000000000002274E-2</v>
      </c>
      <c r="P64">
        <v>15.184893267651889</v>
      </c>
      <c r="Q64">
        <v>8.3136288998357983</v>
      </c>
      <c r="R64">
        <v>0</v>
      </c>
      <c r="S64">
        <v>2.0834154351395733</v>
      </c>
      <c r="T64">
        <v>11.018062397372743</v>
      </c>
      <c r="U64" s="114">
        <f t="shared" si="2"/>
        <v>36.6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36.6</v>
      </c>
      <c r="E65">
        <f>GT!N65</f>
        <v>0</v>
      </c>
      <c r="F65">
        <f t="shared" si="4"/>
        <v>72</v>
      </c>
      <c r="G65">
        <f t="shared" si="5"/>
        <v>36.6</v>
      </c>
      <c r="H65" s="112"/>
      <c r="I65">
        <f>BRPL_EOD!AA65+BRPL_EOD!AB65</f>
        <v>15.16</v>
      </c>
      <c r="J65">
        <f>BYPL_EOD!AA65+BYPL_EOD!AB65</f>
        <v>8.3000000000000007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36.54</v>
      </c>
      <c r="O65" s="112">
        <f t="shared" si="1"/>
        <v>6.0000000000002274E-2</v>
      </c>
      <c r="P65">
        <v>15.184893267651889</v>
      </c>
      <c r="Q65">
        <v>8.3136288998357983</v>
      </c>
      <c r="R65">
        <v>0</v>
      </c>
      <c r="S65">
        <v>2.0834154351395733</v>
      </c>
      <c r="T65">
        <v>11.018062397372743</v>
      </c>
      <c r="U65" s="114">
        <f t="shared" si="2"/>
        <v>36.6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36.6</v>
      </c>
      <c r="E66">
        <f>GT!N66</f>
        <v>0</v>
      </c>
      <c r="F66">
        <f t="shared" si="4"/>
        <v>72</v>
      </c>
      <c r="G66">
        <f t="shared" si="5"/>
        <v>36.6</v>
      </c>
      <c r="H66" s="112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2">
        <f t="shared" si="1"/>
        <v>6.0000000000002274E-2</v>
      </c>
      <c r="P66">
        <v>15.184893267651889</v>
      </c>
      <c r="Q66">
        <v>8.3136288998357983</v>
      </c>
      <c r="R66">
        <v>0</v>
      </c>
      <c r="S66">
        <v>2.0834154351395733</v>
      </c>
      <c r="T66">
        <v>11.018062397372743</v>
      </c>
      <c r="U66" s="114">
        <f t="shared" si="2"/>
        <v>36.6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36.6</v>
      </c>
      <c r="E67">
        <f>GT!N67</f>
        <v>0</v>
      </c>
      <c r="F67">
        <f t="shared" si="4"/>
        <v>72</v>
      </c>
      <c r="G67">
        <f t="shared" si="5"/>
        <v>36.6</v>
      </c>
      <c r="H67" s="112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2">
        <f t="shared" ref="O67:O98" si="7">G67-N67</f>
        <v>6.0000000000002274E-2</v>
      </c>
      <c r="P67">
        <v>15.184893267651889</v>
      </c>
      <c r="Q67">
        <v>8.3136288998357983</v>
      </c>
      <c r="R67">
        <v>0</v>
      </c>
      <c r="S67">
        <v>2.0834154351395733</v>
      </c>
      <c r="T67">
        <v>11.018062397372743</v>
      </c>
      <c r="U67" s="114">
        <f t="shared" ref="U67:U98" si="8">SUM(P67:T67)</f>
        <v>36.6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36.6</v>
      </c>
      <c r="E68">
        <f>GT!N68</f>
        <v>0</v>
      </c>
      <c r="F68">
        <f t="shared" ref="F68:F98" si="10">B68+C68</f>
        <v>72</v>
      </c>
      <c r="G68">
        <f t="shared" ref="G68:G98" si="11">D68+E68-X68</f>
        <v>36.6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6.0000000000002274E-2</v>
      </c>
      <c r="P68">
        <v>15.184893267651889</v>
      </c>
      <c r="Q68">
        <v>8.3136288998357983</v>
      </c>
      <c r="R68">
        <v>0</v>
      </c>
      <c r="S68">
        <v>2.0834154351395733</v>
      </c>
      <c r="T68">
        <v>11.018062397372743</v>
      </c>
      <c r="U68" s="114">
        <f t="shared" si="8"/>
        <v>36.6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36.6</v>
      </c>
      <c r="E69">
        <f>GT!N69</f>
        <v>0</v>
      </c>
      <c r="F69">
        <f t="shared" si="10"/>
        <v>72</v>
      </c>
      <c r="G69">
        <f t="shared" si="11"/>
        <v>36.6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6.0000000000002274E-2</v>
      </c>
      <c r="P69">
        <v>15.184893267651889</v>
      </c>
      <c r="Q69">
        <v>8.3136288998357983</v>
      </c>
      <c r="R69">
        <v>0</v>
      </c>
      <c r="S69">
        <v>2.0834154351395733</v>
      </c>
      <c r="T69">
        <v>11.018062397372743</v>
      </c>
      <c r="U69" s="114">
        <f t="shared" si="8"/>
        <v>36.6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36.6</v>
      </c>
      <c r="E70">
        <f>GT!N70</f>
        <v>0</v>
      </c>
      <c r="F70">
        <f t="shared" si="10"/>
        <v>72</v>
      </c>
      <c r="G70">
        <f t="shared" si="11"/>
        <v>36.6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6.0000000000002274E-2</v>
      </c>
      <c r="P70">
        <v>15.184893267651889</v>
      </c>
      <c r="Q70">
        <v>8.3136288998357983</v>
      </c>
      <c r="R70">
        <v>0</v>
      </c>
      <c r="S70">
        <v>2.0834154351395733</v>
      </c>
      <c r="T70">
        <v>11.018062397372743</v>
      </c>
      <c r="U70" s="114">
        <f t="shared" si="8"/>
        <v>36.6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37.6</v>
      </c>
      <c r="E71">
        <f>GT!N71</f>
        <v>0</v>
      </c>
      <c r="F71">
        <f t="shared" si="10"/>
        <v>72</v>
      </c>
      <c r="G71">
        <f t="shared" si="11"/>
        <v>37.6</v>
      </c>
      <c r="H71" s="112"/>
      <c r="I71">
        <f>BRPL_EOD!AA71+BRPL_EOD!AB71</f>
        <v>15.67</v>
      </c>
      <c r="J71">
        <f>BYPL_EOD!AA71+BYPL_EOD!AB71</f>
        <v>8.58</v>
      </c>
      <c r="K71">
        <f>MES_EOD!AA71+MES_EOD!AB71</f>
        <v>0</v>
      </c>
      <c r="L71">
        <f>NDMC_EOD!AA71+NDMC_EOD!AB71</f>
        <v>2.08</v>
      </c>
      <c r="M71">
        <f>TPDDL_EOD!AA71+TPDDL_EOD!AB71</f>
        <v>11.2</v>
      </c>
      <c r="N71">
        <f t="shared" si="6"/>
        <v>37.53</v>
      </c>
      <c r="O71" s="112">
        <f t="shared" si="7"/>
        <v>7.0000000000000284E-2</v>
      </c>
      <c r="P71">
        <v>15.699227284838795</v>
      </c>
      <c r="Q71">
        <v>8.5960031974420463</v>
      </c>
      <c r="R71">
        <v>0</v>
      </c>
      <c r="S71">
        <v>2.0838795630162537</v>
      </c>
      <c r="T71">
        <v>11.220889954702903</v>
      </c>
      <c r="U71" s="114">
        <f t="shared" si="8"/>
        <v>37.6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37.6</v>
      </c>
      <c r="E72">
        <f>GT!N72</f>
        <v>0</v>
      </c>
      <c r="F72">
        <f t="shared" si="10"/>
        <v>72</v>
      </c>
      <c r="G72">
        <f t="shared" si="11"/>
        <v>37.6</v>
      </c>
      <c r="H72" s="112"/>
      <c r="I72">
        <f>BRPL_EOD!AA72+BRPL_EOD!AB72</f>
        <v>15.67</v>
      </c>
      <c r="J72">
        <f>BYPL_EOD!AA72+BYPL_EOD!AB72</f>
        <v>8.58</v>
      </c>
      <c r="K72">
        <f>MES_EOD!AA72+MES_EOD!AB72</f>
        <v>0</v>
      </c>
      <c r="L72">
        <f>NDMC_EOD!AA72+NDMC_EOD!AB72</f>
        <v>2.08</v>
      </c>
      <c r="M72">
        <f>TPDDL_EOD!AA72+TPDDL_EOD!AB72</f>
        <v>11.2</v>
      </c>
      <c r="N72">
        <f t="shared" si="6"/>
        <v>37.53</v>
      </c>
      <c r="O72" s="112">
        <f t="shared" si="7"/>
        <v>7.0000000000000284E-2</v>
      </c>
      <c r="P72">
        <v>15.699227284838795</v>
      </c>
      <c r="Q72">
        <v>8.5960031974420463</v>
      </c>
      <c r="R72">
        <v>0</v>
      </c>
      <c r="S72">
        <v>2.0838795630162537</v>
      </c>
      <c r="T72">
        <v>11.220889954702903</v>
      </c>
      <c r="U72" s="114">
        <f t="shared" si="8"/>
        <v>37.6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37.6</v>
      </c>
      <c r="E73">
        <f>GT!N73</f>
        <v>0</v>
      </c>
      <c r="F73">
        <f t="shared" si="10"/>
        <v>72</v>
      </c>
      <c r="G73">
        <f t="shared" si="11"/>
        <v>37.6</v>
      </c>
      <c r="H73" s="112"/>
      <c r="I73">
        <f>BRPL_EOD!AA73+BRPL_EOD!AB73</f>
        <v>15.67</v>
      </c>
      <c r="J73">
        <f>BYPL_EOD!AA73+BYPL_EOD!AB73</f>
        <v>8.58</v>
      </c>
      <c r="K73">
        <f>MES_EOD!AA73+MES_EOD!AB73</f>
        <v>0</v>
      </c>
      <c r="L73">
        <f>NDMC_EOD!AA73+NDMC_EOD!AB73</f>
        <v>2.08</v>
      </c>
      <c r="M73">
        <f>TPDDL_EOD!AA73+TPDDL_EOD!AB73</f>
        <v>11.2</v>
      </c>
      <c r="N73">
        <f t="shared" si="6"/>
        <v>37.53</v>
      </c>
      <c r="O73" s="112">
        <f t="shared" si="7"/>
        <v>7.0000000000000284E-2</v>
      </c>
      <c r="P73">
        <v>15.699227284838795</v>
      </c>
      <c r="Q73">
        <v>8.5960031974420463</v>
      </c>
      <c r="R73">
        <v>0</v>
      </c>
      <c r="S73">
        <v>2.0838795630162537</v>
      </c>
      <c r="T73">
        <v>11.220889954702903</v>
      </c>
      <c r="U73" s="114">
        <f t="shared" si="8"/>
        <v>37.6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37.6</v>
      </c>
      <c r="E74">
        <f>GT!N74</f>
        <v>0</v>
      </c>
      <c r="F74">
        <f t="shared" si="10"/>
        <v>72</v>
      </c>
      <c r="G74">
        <f t="shared" si="11"/>
        <v>37.6</v>
      </c>
      <c r="H74" s="112"/>
      <c r="I74">
        <f>BRPL_EOD!AA74+BRPL_EOD!AB74</f>
        <v>15.67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11.2</v>
      </c>
      <c r="N74">
        <f t="shared" si="6"/>
        <v>37.53</v>
      </c>
      <c r="O74" s="112">
        <f t="shared" si="7"/>
        <v>7.0000000000000284E-2</v>
      </c>
      <c r="P74">
        <v>15.699227284838795</v>
      </c>
      <c r="Q74">
        <v>8.5960031974420463</v>
      </c>
      <c r="R74">
        <v>0</v>
      </c>
      <c r="S74">
        <v>2.0838795630162537</v>
      </c>
      <c r="T74">
        <v>11.220889954702903</v>
      </c>
      <c r="U74" s="114">
        <f t="shared" si="8"/>
        <v>37.6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2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15.16</v>
      </c>
      <c r="J84">
        <f>BYPL_EOD!AA84+BYPL_EOD!AB84</f>
        <v>8.3000000000000007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36.54</v>
      </c>
      <c r="O84" s="112">
        <f t="shared" si="7"/>
        <v>6.0000000000002274E-2</v>
      </c>
      <c r="P84">
        <v>15.184893267651889</v>
      </c>
      <c r="Q84">
        <v>8.3136288998357983</v>
      </c>
      <c r="R84">
        <v>0</v>
      </c>
      <c r="S84">
        <v>2.0834154351395733</v>
      </c>
      <c r="T84">
        <v>11.018062397372743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15.16</v>
      </c>
      <c r="J85">
        <f>BYPL_EOD!AA85+BYPL_EOD!AB85</f>
        <v>8.3000000000000007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36.54</v>
      </c>
      <c r="O85" s="112">
        <f t="shared" si="7"/>
        <v>6.0000000000002274E-2</v>
      </c>
      <c r="P85">
        <v>15.184893267651889</v>
      </c>
      <c r="Q85">
        <v>8.3136288998357983</v>
      </c>
      <c r="R85">
        <v>0</v>
      </c>
      <c r="S85">
        <v>2.0834154351395733</v>
      </c>
      <c r="T85">
        <v>11.018062397372743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15.16</v>
      </c>
      <c r="J86">
        <f>BYPL_EOD!AA86+BYPL_EOD!AB86</f>
        <v>8.3000000000000007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36.54</v>
      </c>
      <c r="O86" s="112">
        <f t="shared" si="7"/>
        <v>6.0000000000002274E-2</v>
      </c>
      <c r="P86">
        <v>15.184893267651889</v>
      </c>
      <c r="Q86">
        <v>8.3136288998357983</v>
      </c>
      <c r="R86">
        <v>0</v>
      </c>
      <c r="S86">
        <v>2.0834154351395733</v>
      </c>
      <c r="T86">
        <v>11.018062397372743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15.16</v>
      </c>
      <c r="J87">
        <f>BYPL_EOD!AA87+BYPL_EOD!AB87</f>
        <v>8.3000000000000007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36.54</v>
      </c>
      <c r="O87" s="112">
        <f t="shared" si="7"/>
        <v>6.0000000000002274E-2</v>
      </c>
      <c r="P87">
        <v>15.184893267651889</v>
      </c>
      <c r="Q87">
        <v>8.3136288998357983</v>
      </c>
      <c r="R87">
        <v>0</v>
      </c>
      <c r="S87">
        <v>2.0834154351395733</v>
      </c>
      <c r="T87">
        <v>11.018062397372743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15.16</v>
      </c>
      <c r="J88">
        <f>BYPL_EOD!AA88+BYPL_EOD!AB88</f>
        <v>8.3000000000000007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36.54</v>
      </c>
      <c r="O88" s="112">
        <f t="shared" si="7"/>
        <v>6.0000000000002274E-2</v>
      </c>
      <c r="P88">
        <v>15.184893267651889</v>
      </c>
      <c r="Q88">
        <v>8.3136288998357983</v>
      </c>
      <c r="R88">
        <v>0</v>
      </c>
      <c r="S88">
        <v>2.0834154351395733</v>
      </c>
      <c r="T88">
        <v>11.018062397372743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15.16</v>
      </c>
      <c r="J89">
        <f>BYPL_EOD!AA89+BYPL_EOD!AB89</f>
        <v>8.3000000000000007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36.54</v>
      </c>
      <c r="O89" s="112">
        <f t="shared" si="7"/>
        <v>6.0000000000002274E-2</v>
      </c>
      <c r="P89">
        <v>15.184893267651889</v>
      </c>
      <c r="Q89">
        <v>8.3136288998357983</v>
      </c>
      <c r="R89">
        <v>0</v>
      </c>
      <c r="S89">
        <v>2.0834154351395733</v>
      </c>
      <c r="T89">
        <v>11.018062397372743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15.16</v>
      </c>
      <c r="J90">
        <f>BYPL_EOD!AA90+BYPL_EOD!AB90</f>
        <v>8.3000000000000007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36.54</v>
      </c>
      <c r="O90" s="112">
        <f t="shared" si="7"/>
        <v>6.0000000000002274E-2</v>
      </c>
      <c r="P90">
        <v>15.184893267651889</v>
      </c>
      <c r="Q90">
        <v>8.3136288998357983</v>
      </c>
      <c r="R90">
        <v>0</v>
      </c>
      <c r="S90">
        <v>2.0834154351395733</v>
      </c>
      <c r="T90">
        <v>11.018062397372743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0.89367999999999859</v>
      </c>
      <c r="E99" s="114">
        <f t="shared" si="12"/>
        <v>0</v>
      </c>
      <c r="F99" s="114">
        <f t="shared" si="12"/>
        <v>1.728</v>
      </c>
      <c r="G99" s="114">
        <f t="shared" si="12"/>
        <v>0.89367999999999859</v>
      </c>
      <c r="H99" s="114"/>
      <c r="I99" s="114">
        <f t="shared" si="12"/>
        <v>0.37187250000000027</v>
      </c>
      <c r="J99" s="114">
        <f t="shared" si="12"/>
        <v>0.20361000000000004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0.26715000000000022</v>
      </c>
      <c r="N99" s="114">
        <f t="shared" si="12"/>
        <v>0.89255250000000053</v>
      </c>
      <c r="O99" s="114">
        <f t="shared" si="12"/>
        <v>1.1275000000000243E-3</v>
      </c>
      <c r="P99" s="114">
        <f t="shared" si="12"/>
        <v>0.37234258039217233</v>
      </c>
      <c r="Q99" s="114">
        <f t="shared" si="12"/>
        <v>0.20386738390568337</v>
      </c>
      <c r="R99" s="114">
        <f t="shared" si="12"/>
        <v>0</v>
      </c>
      <c r="S99" s="114">
        <f t="shared" si="12"/>
        <v>4.9982879089175258E-2</v>
      </c>
      <c r="T99" s="114">
        <f t="shared" si="12"/>
        <v>0.26748715661296918</v>
      </c>
      <c r="U99" s="114">
        <f t="shared" si="12"/>
        <v>0.89367999999999859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211.57999999999998</v>
      </c>
      <c r="E32">
        <f>BAWANA!AM32</f>
        <v>0</v>
      </c>
      <c r="F32">
        <f t="shared" si="4"/>
        <v>256</v>
      </c>
      <c r="G32">
        <f t="shared" si="5"/>
        <v>211.57999999999998</v>
      </c>
      <c r="H32" s="112"/>
      <c r="I32">
        <f>BRPL_EOD!AI32+BRPL_EOD!AJ32</f>
        <v>82.25</v>
      </c>
      <c r="J32">
        <f>BYPL_EOD!AI32+BYPL_EOD!AJ32</f>
        <v>47.56</v>
      </c>
      <c r="K32">
        <f>MES_EOD!AI32+MES_EOD!AJ32</f>
        <v>5</v>
      </c>
      <c r="L32">
        <f>NDMC_EOD!AI32+NDMC_EOD!AJ32</f>
        <v>19.28</v>
      </c>
      <c r="M32">
        <f>TPDDL_EOD!AI32+TPDDL_EOD!AJ32</f>
        <v>57.48</v>
      </c>
      <c r="N32">
        <f t="shared" si="0"/>
        <v>211.57</v>
      </c>
      <c r="O32" s="112">
        <f t="shared" si="1"/>
        <v>9.9999999999909051E-3</v>
      </c>
      <c r="P32">
        <v>82.253887602212032</v>
      </c>
      <c r="Q32">
        <v>47.562247955759325</v>
      </c>
      <c r="R32">
        <v>5.0002363284019475</v>
      </c>
      <c r="S32">
        <v>19.280911282317909</v>
      </c>
      <c r="T32">
        <v>57.482716831308778</v>
      </c>
      <c r="U32" s="114">
        <f t="shared" si="2"/>
        <v>211.57999999999998</v>
      </c>
      <c r="V32" s="112">
        <f t="shared" si="3"/>
        <v>0</v>
      </c>
      <c r="Y32">
        <f>BAWANA!AW32+BAWANA!AX32</f>
        <v>26.42</v>
      </c>
      <c r="Z32">
        <f>BAWANA!BD32+BAWANA!BE32</f>
        <v>32</v>
      </c>
      <c r="AA32">
        <f>BAWANA!X32+BAWANA!Y32</f>
        <v>26.42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211.57999999999998</v>
      </c>
      <c r="E33">
        <f>BAWANA!AM33</f>
        <v>0</v>
      </c>
      <c r="F33">
        <f t="shared" si="4"/>
        <v>256</v>
      </c>
      <c r="G33">
        <f t="shared" si="5"/>
        <v>211.57999999999998</v>
      </c>
      <c r="H33" s="112"/>
      <c r="I33">
        <f>BRPL_EOD!AI33+BRPL_EOD!AJ33</f>
        <v>82.25</v>
      </c>
      <c r="J33">
        <f>BYPL_EOD!AI33+BYPL_EOD!AJ33</f>
        <v>47.56</v>
      </c>
      <c r="K33">
        <f>MES_EOD!AI33+MES_EOD!AJ33</f>
        <v>5</v>
      </c>
      <c r="L33">
        <f>NDMC_EOD!AI33+NDMC_EOD!AJ33</f>
        <v>19.28</v>
      </c>
      <c r="M33">
        <f>TPDDL_EOD!AI33+TPDDL_EOD!AJ33</f>
        <v>57.48</v>
      </c>
      <c r="N33">
        <f t="shared" si="0"/>
        <v>211.57</v>
      </c>
      <c r="O33" s="112">
        <f t="shared" si="1"/>
        <v>9.9999999999909051E-3</v>
      </c>
      <c r="P33">
        <v>82.253887602212032</v>
      </c>
      <c r="Q33">
        <v>47.562247955759325</v>
      </c>
      <c r="R33">
        <v>5.0002363284019475</v>
      </c>
      <c r="S33">
        <v>19.280911282317909</v>
      </c>
      <c r="T33">
        <v>57.482716831308778</v>
      </c>
      <c r="U33" s="114">
        <f t="shared" si="2"/>
        <v>211.57999999999998</v>
      </c>
      <c r="V33" s="112">
        <f t="shared" si="3"/>
        <v>0</v>
      </c>
      <c r="Y33">
        <f>BAWANA!AW33+BAWANA!AX33</f>
        <v>26.42</v>
      </c>
      <c r="Z33">
        <f>BAWANA!BD33+BAWANA!BE33</f>
        <v>32</v>
      </c>
      <c r="AA33">
        <f>BAWANA!X33+BAWANA!Y33</f>
        <v>26.42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211.57999999999998</v>
      </c>
      <c r="E34">
        <f>BAWANA!AM34</f>
        <v>0</v>
      </c>
      <c r="F34">
        <f t="shared" si="4"/>
        <v>256</v>
      </c>
      <c r="G34">
        <f t="shared" si="5"/>
        <v>211.57999999999998</v>
      </c>
      <c r="H34" s="112"/>
      <c r="I34">
        <f>BRPL_EOD!AI34+BRPL_EOD!AJ34</f>
        <v>82.25</v>
      </c>
      <c r="J34">
        <f>BYPL_EOD!AI34+BYPL_EOD!AJ34</f>
        <v>47.56</v>
      </c>
      <c r="K34">
        <f>MES_EOD!AI34+MES_EOD!AJ34</f>
        <v>5</v>
      </c>
      <c r="L34">
        <f>NDMC_EOD!AI34+NDMC_EOD!AJ34</f>
        <v>19.28</v>
      </c>
      <c r="M34">
        <f>TPDDL_EOD!AI34+TPDDL_EOD!AJ34</f>
        <v>57.48</v>
      </c>
      <c r="N34">
        <f t="shared" si="0"/>
        <v>211.57</v>
      </c>
      <c r="O34" s="112">
        <f t="shared" si="1"/>
        <v>9.9999999999909051E-3</v>
      </c>
      <c r="P34">
        <v>82.253887602212032</v>
      </c>
      <c r="Q34">
        <v>47.562247955759325</v>
      </c>
      <c r="R34">
        <v>5.0002363284019475</v>
      </c>
      <c r="S34">
        <v>19.280911282317909</v>
      </c>
      <c r="T34">
        <v>57.482716831308778</v>
      </c>
      <c r="U34" s="114">
        <f t="shared" si="2"/>
        <v>211.57999999999998</v>
      </c>
      <c r="V34" s="112">
        <f t="shared" si="3"/>
        <v>0</v>
      </c>
      <c r="Y34">
        <f>BAWANA!AW34+BAWANA!AX34</f>
        <v>26.42</v>
      </c>
      <c r="Z34">
        <f>BAWANA!BD34+BAWANA!BE34</f>
        <v>32</v>
      </c>
      <c r="AA34">
        <f>BAWANA!X34+BAWANA!Y34</f>
        <v>26.42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211.57999999999998</v>
      </c>
      <c r="E35">
        <f>BAWANA!AM35</f>
        <v>0</v>
      </c>
      <c r="F35">
        <f t="shared" si="4"/>
        <v>256</v>
      </c>
      <c r="G35">
        <f t="shared" si="5"/>
        <v>211.57999999999998</v>
      </c>
      <c r="H35" s="112"/>
      <c r="I35">
        <f>BRPL_EOD!AI35+BRPL_EOD!AJ35</f>
        <v>82.25</v>
      </c>
      <c r="J35">
        <f>BYPL_EOD!AI35+BYPL_EOD!AJ35</f>
        <v>47.56</v>
      </c>
      <c r="K35">
        <f>MES_EOD!AI35+MES_EOD!AJ35</f>
        <v>5</v>
      </c>
      <c r="L35">
        <f>NDMC_EOD!AI35+NDMC_EOD!AJ35</f>
        <v>19.28</v>
      </c>
      <c r="M35">
        <f>TPDDL_EOD!AI35+TPDDL_EOD!AJ35</f>
        <v>57.48</v>
      </c>
      <c r="N35">
        <f t="shared" si="0"/>
        <v>211.57</v>
      </c>
      <c r="O35" s="112">
        <f t="shared" si="1"/>
        <v>9.9999999999909051E-3</v>
      </c>
      <c r="P35">
        <v>82.253887602212032</v>
      </c>
      <c r="Q35">
        <v>47.562247955759325</v>
      </c>
      <c r="R35">
        <v>5.0002363284019475</v>
      </c>
      <c r="S35">
        <v>19.280911282317909</v>
      </c>
      <c r="T35">
        <v>57.482716831308778</v>
      </c>
      <c r="U35" s="114">
        <f t="shared" si="2"/>
        <v>211.57999999999998</v>
      </c>
      <c r="V35" s="112">
        <f t="shared" si="3"/>
        <v>0</v>
      </c>
      <c r="Y35">
        <f>BAWANA!AW35+BAWANA!AX35</f>
        <v>26.42</v>
      </c>
      <c r="Z35">
        <f>BAWANA!BD35+BAWANA!BE35</f>
        <v>32</v>
      </c>
      <c r="AA35">
        <f>BAWANA!X35+BAWANA!Y35</f>
        <v>26.42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211.57999999999998</v>
      </c>
      <c r="E36">
        <f>BAWANA!AM36</f>
        <v>0</v>
      </c>
      <c r="F36">
        <f t="shared" si="4"/>
        <v>256</v>
      </c>
      <c r="G36">
        <f t="shared" si="5"/>
        <v>211.57999999999998</v>
      </c>
      <c r="H36" s="112"/>
      <c r="I36">
        <f>BRPL_EOD!AI36+BRPL_EOD!AJ36</f>
        <v>82.25</v>
      </c>
      <c r="J36">
        <f>BYPL_EOD!AI36+BYPL_EOD!AJ36</f>
        <v>47.56</v>
      </c>
      <c r="K36">
        <f>MES_EOD!AI36+MES_EOD!AJ36</f>
        <v>5</v>
      </c>
      <c r="L36">
        <f>NDMC_EOD!AI36+NDMC_EOD!AJ36</f>
        <v>19.28</v>
      </c>
      <c r="M36">
        <f>TPDDL_EOD!AI36+TPDDL_EOD!AJ36</f>
        <v>57.48</v>
      </c>
      <c r="N36">
        <f t="shared" si="0"/>
        <v>211.57</v>
      </c>
      <c r="O36" s="112">
        <f t="shared" si="1"/>
        <v>9.9999999999909051E-3</v>
      </c>
      <c r="P36">
        <v>82.253887602212032</v>
      </c>
      <c r="Q36">
        <v>47.562247955759325</v>
      </c>
      <c r="R36">
        <v>5.0002363284019475</v>
      </c>
      <c r="S36">
        <v>19.280911282317909</v>
      </c>
      <c r="T36">
        <v>57.482716831308778</v>
      </c>
      <c r="U36" s="114">
        <f t="shared" si="2"/>
        <v>211.57999999999998</v>
      </c>
      <c r="V36" s="112">
        <f t="shared" si="3"/>
        <v>0</v>
      </c>
      <c r="Y36">
        <f>BAWANA!AW36+BAWANA!AX36</f>
        <v>26.42</v>
      </c>
      <c r="Z36">
        <f>BAWANA!BD36+BAWANA!BE36</f>
        <v>32</v>
      </c>
      <c r="AA36">
        <f>BAWANA!X36+BAWANA!Y36</f>
        <v>26.42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211.57999999999998</v>
      </c>
      <c r="E37">
        <f>BAWANA!AM37</f>
        <v>0</v>
      </c>
      <c r="F37">
        <f t="shared" si="4"/>
        <v>256</v>
      </c>
      <c r="G37">
        <f t="shared" si="5"/>
        <v>211.57999999999998</v>
      </c>
      <c r="H37" s="112"/>
      <c r="I37">
        <f>BRPL_EOD!AI37+BRPL_EOD!AJ37</f>
        <v>82.25</v>
      </c>
      <c r="J37">
        <f>BYPL_EOD!AI37+BYPL_EOD!AJ37</f>
        <v>47.56</v>
      </c>
      <c r="K37">
        <f>MES_EOD!AI37+MES_EOD!AJ37</f>
        <v>5</v>
      </c>
      <c r="L37">
        <f>NDMC_EOD!AI37+NDMC_EOD!AJ37</f>
        <v>19.28</v>
      </c>
      <c r="M37">
        <f>TPDDL_EOD!AI37+TPDDL_EOD!AJ37</f>
        <v>57.48</v>
      </c>
      <c r="N37">
        <f t="shared" si="0"/>
        <v>211.57</v>
      </c>
      <c r="O37" s="112">
        <f t="shared" si="1"/>
        <v>9.9999999999909051E-3</v>
      </c>
      <c r="P37">
        <v>82.253887602212032</v>
      </c>
      <c r="Q37">
        <v>47.562247955759325</v>
      </c>
      <c r="R37">
        <v>5.0002363284019475</v>
      </c>
      <c r="S37">
        <v>19.280911282317909</v>
      </c>
      <c r="T37">
        <v>57.482716831308778</v>
      </c>
      <c r="U37" s="114">
        <f t="shared" si="2"/>
        <v>211.57999999999998</v>
      </c>
      <c r="V37" s="112">
        <f t="shared" si="3"/>
        <v>0</v>
      </c>
      <c r="Y37">
        <f>BAWANA!AW37+BAWANA!AX37</f>
        <v>26.42</v>
      </c>
      <c r="Z37">
        <f>BAWANA!BD37+BAWANA!BE37</f>
        <v>32</v>
      </c>
      <c r="AA37">
        <f>BAWANA!X37+BAWANA!Y37</f>
        <v>26.42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211.57999999999998</v>
      </c>
      <c r="E38">
        <f>BAWANA!AM38</f>
        <v>0</v>
      </c>
      <c r="F38">
        <f t="shared" si="4"/>
        <v>256</v>
      </c>
      <c r="G38">
        <f t="shared" si="5"/>
        <v>211.57999999999998</v>
      </c>
      <c r="H38" s="112"/>
      <c r="I38">
        <f>BRPL_EOD!AI38+BRPL_EOD!AJ38</f>
        <v>82.25</v>
      </c>
      <c r="J38">
        <f>BYPL_EOD!AI38+BYPL_EOD!AJ38</f>
        <v>47.56</v>
      </c>
      <c r="K38">
        <f>MES_EOD!AI38+MES_EOD!AJ38</f>
        <v>5</v>
      </c>
      <c r="L38">
        <f>NDMC_EOD!AI38+NDMC_EOD!AJ38</f>
        <v>19.28</v>
      </c>
      <c r="M38">
        <f>TPDDL_EOD!AI38+TPDDL_EOD!AJ38</f>
        <v>57.48</v>
      </c>
      <c r="N38">
        <f t="shared" si="0"/>
        <v>211.57</v>
      </c>
      <c r="O38" s="112">
        <f t="shared" si="1"/>
        <v>9.9999999999909051E-3</v>
      </c>
      <c r="P38">
        <v>82.253887602212032</v>
      </c>
      <c r="Q38">
        <v>47.562247955759325</v>
      </c>
      <c r="R38">
        <v>5.0002363284019475</v>
      </c>
      <c r="S38">
        <v>19.280911282317909</v>
      </c>
      <c r="T38">
        <v>57.482716831308778</v>
      </c>
      <c r="U38" s="114">
        <f t="shared" si="2"/>
        <v>211.57999999999998</v>
      </c>
      <c r="V38" s="112">
        <f t="shared" si="3"/>
        <v>0</v>
      </c>
      <c r="Y38">
        <f>BAWANA!AW38+BAWANA!AX38</f>
        <v>26.42</v>
      </c>
      <c r="Z38">
        <f>BAWANA!BD38+BAWANA!BE38</f>
        <v>32</v>
      </c>
      <c r="AA38">
        <f>BAWANA!X38+BAWANA!Y38</f>
        <v>26.42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216.74</v>
      </c>
      <c r="E49">
        <f>BAWANA!AM49</f>
        <v>0</v>
      </c>
      <c r="F49">
        <f t="shared" si="4"/>
        <v>256</v>
      </c>
      <c r="G49">
        <f t="shared" si="5"/>
        <v>216.74</v>
      </c>
      <c r="H49" s="112"/>
      <c r="I49">
        <f>BRPL_EOD!AI49+BRPL_EOD!AJ49</f>
        <v>82.89</v>
      </c>
      <c r="J49">
        <f>BYPL_EOD!AI49+BYPL_EOD!AJ49</f>
        <v>47.93</v>
      </c>
      <c r="K49">
        <f>MES_EOD!AI49+MES_EOD!AJ49</f>
        <v>5</v>
      </c>
      <c r="L49">
        <f>NDMC_EOD!AI49+NDMC_EOD!AJ49</f>
        <v>23</v>
      </c>
      <c r="M49">
        <f>TPDDL_EOD!AI49+TPDDL_EOD!AJ49</f>
        <v>57.92</v>
      </c>
      <c r="N49">
        <f t="shared" si="0"/>
        <v>216.74</v>
      </c>
      <c r="O49" s="112">
        <f t="shared" si="1"/>
        <v>0</v>
      </c>
      <c r="P49">
        <v>82.89</v>
      </c>
      <c r="Q49">
        <v>47.93</v>
      </c>
      <c r="R49">
        <v>5</v>
      </c>
      <c r="S49">
        <v>23</v>
      </c>
      <c r="T49">
        <v>57.92</v>
      </c>
      <c r="U49" s="114">
        <f t="shared" si="2"/>
        <v>216.74</v>
      </c>
      <c r="V49" s="112">
        <f t="shared" si="3"/>
        <v>0</v>
      </c>
      <c r="Y49">
        <f>BAWANA!AW49+BAWANA!AX49</f>
        <v>26.63</v>
      </c>
      <c r="Z49">
        <f>BAWANA!BD49+BAWANA!BE49</f>
        <v>26.63</v>
      </c>
      <c r="AA49">
        <f>BAWANA!X49+BAWANA!Y49</f>
        <v>26.63</v>
      </c>
      <c r="AB49">
        <f>BAWANA!AE49+BAWANA!AF49</f>
        <v>26.63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216.74</v>
      </c>
      <c r="E50">
        <f>BAWANA!AM50</f>
        <v>0</v>
      </c>
      <c r="F50">
        <f t="shared" si="4"/>
        <v>256</v>
      </c>
      <c r="G50">
        <f t="shared" si="5"/>
        <v>216.74</v>
      </c>
      <c r="H50" s="112"/>
      <c r="I50">
        <f>BRPL_EOD!AI50+BRPL_EOD!AJ50</f>
        <v>82.89</v>
      </c>
      <c r="J50">
        <f>BYPL_EOD!AI50+BYPL_EOD!AJ50</f>
        <v>47.93</v>
      </c>
      <c r="K50">
        <f>MES_EOD!AI50+MES_EOD!AJ50</f>
        <v>5</v>
      </c>
      <c r="L50">
        <f>NDMC_EOD!AI50+NDMC_EOD!AJ50</f>
        <v>23</v>
      </c>
      <c r="M50">
        <f>TPDDL_EOD!AI50+TPDDL_EOD!AJ50</f>
        <v>57.92</v>
      </c>
      <c r="N50">
        <f t="shared" si="0"/>
        <v>216.74</v>
      </c>
      <c r="O50" s="112">
        <f t="shared" si="1"/>
        <v>0</v>
      </c>
      <c r="P50">
        <v>82.89</v>
      </c>
      <c r="Q50">
        <v>47.93</v>
      </c>
      <c r="R50">
        <v>5</v>
      </c>
      <c r="S50">
        <v>23</v>
      </c>
      <c r="T50">
        <v>57.92</v>
      </c>
      <c r="U50" s="114">
        <f t="shared" si="2"/>
        <v>216.74</v>
      </c>
      <c r="V50" s="112">
        <f t="shared" si="3"/>
        <v>0</v>
      </c>
      <c r="Y50">
        <f>BAWANA!AW50+BAWANA!AX50</f>
        <v>26.63</v>
      </c>
      <c r="Z50">
        <f>BAWANA!BD50+BAWANA!BE50</f>
        <v>26.63</v>
      </c>
      <c r="AA50">
        <f>BAWANA!X50+BAWANA!Y50</f>
        <v>26.63</v>
      </c>
      <c r="AB50">
        <f>BAWANA!AE50+BAWANA!AF50</f>
        <v>26.63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216.74</v>
      </c>
      <c r="E51">
        <f>BAWANA!AM51</f>
        <v>0</v>
      </c>
      <c r="F51">
        <f t="shared" si="4"/>
        <v>256</v>
      </c>
      <c r="G51">
        <f t="shared" si="5"/>
        <v>216.74</v>
      </c>
      <c r="H51" s="112"/>
      <c r="I51">
        <f>BRPL_EOD!AI51+BRPL_EOD!AJ51</f>
        <v>82.89</v>
      </c>
      <c r="J51">
        <f>BYPL_EOD!AI51+BYPL_EOD!AJ51</f>
        <v>47.93</v>
      </c>
      <c r="K51">
        <f>MES_EOD!AI51+MES_EOD!AJ51</f>
        <v>5</v>
      </c>
      <c r="L51">
        <f>NDMC_EOD!AI51+NDMC_EOD!AJ51</f>
        <v>23</v>
      </c>
      <c r="M51">
        <f>TPDDL_EOD!AI51+TPDDL_EOD!AJ51</f>
        <v>57.92</v>
      </c>
      <c r="N51">
        <f t="shared" si="0"/>
        <v>216.74</v>
      </c>
      <c r="O51" s="112">
        <f t="shared" si="1"/>
        <v>0</v>
      </c>
      <c r="P51">
        <v>82.89</v>
      </c>
      <c r="Q51">
        <v>47.93</v>
      </c>
      <c r="R51">
        <v>5</v>
      </c>
      <c r="S51">
        <v>23</v>
      </c>
      <c r="T51">
        <v>57.92</v>
      </c>
      <c r="U51" s="114">
        <f t="shared" si="2"/>
        <v>216.74</v>
      </c>
      <c r="V51" s="112">
        <f t="shared" si="3"/>
        <v>0</v>
      </c>
      <c r="Y51">
        <f>BAWANA!AW51+BAWANA!AX51</f>
        <v>26.63</v>
      </c>
      <c r="Z51">
        <f>BAWANA!BD51+BAWANA!BE51</f>
        <v>26.63</v>
      </c>
      <c r="AA51">
        <f>BAWANA!X51+BAWANA!Y51</f>
        <v>26.63</v>
      </c>
      <c r="AB51">
        <f>BAWANA!AE51+BAWANA!AF51</f>
        <v>26.63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216.74</v>
      </c>
      <c r="E52">
        <f>BAWANA!AM52</f>
        <v>0</v>
      </c>
      <c r="F52">
        <f t="shared" si="4"/>
        <v>256</v>
      </c>
      <c r="G52">
        <f t="shared" si="5"/>
        <v>216.74</v>
      </c>
      <c r="H52" s="112"/>
      <c r="I52">
        <f>BRPL_EOD!AI52+BRPL_EOD!AJ52</f>
        <v>82.89</v>
      </c>
      <c r="J52">
        <f>BYPL_EOD!AI52+BYPL_EOD!AJ52</f>
        <v>47.93</v>
      </c>
      <c r="K52">
        <f>MES_EOD!AI52+MES_EOD!AJ52</f>
        <v>5</v>
      </c>
      <c r="L52">
        <f>NDMC_EOD!AI52+NDMC_EOD!AJ52</f>
        <v>23</v>
      </c>
      <c r="M52">
        <f>TPDDL_EOD!AI52+TPDDL_EOD!AJ52</f>
        <v>57.92</v>
      </c>
      <c r="N52">
        <f t="shared" si="0"/>
        <v>216.74</v>
      </c>
      <c r="O52" s="112">
        <f t="shared" si="1"/>
        <v>0</v>
      </c>
      <c r="P52">
        <v>82.89</v>
      </c>
      <c r="Q52">
        <v>47.93</v>
      </c>
      <c r="R52">
        <v>5</v>
      </c>
      <c r="S52">
        <v>23</v>
      </c>
      <c r="T52">
        <v>57.92</v>
      </c>
      <c r="U52" s="114">
        <f t="shared" si="2"/>
        <v>216.74</v>
      </c>
      <c r="V52" s="112">
        <f t="shared" si="3"/>
        <v>0</v>
      </c>
      <c r="Y52">
        <f>BAWANA!AW52+BAWANA!AX52</f>
        <v>26.63</v>
      </c>
      <c r="Z52">
        <f>BAWANA!BD52+BAWANA!BE52</f>
        <v>26.63</v>
      </c>
      <c r="AA52">
        <f>BAWANA!X52+BAWANA!Y52</f>
        <v>26.63</v>
      </c>
      <c r="AB52">
        <f>BAWANA!AE52+BAWANA!AF52</f>
        <v>26.63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216.74</v>
      </c>
      <c r="E53">
        <f>BAWANA!AM53</f>
        <v>0</v>
      </c>
      <c r="F53">
        <f t="shared" si="4"/>
        <v>256</v>
      </c>
      <c r="G53">
        <f t="shared" si="5"/>
        <v>216.74</v>
      </c>
      <c r="H53" s="112"/>
      <c r="I53">
        <f>BRPL_EOD!AI53+BRPL_EOD!AJ53</f>
        <v>82.89</v>
      </c>
      <c r="J53">
        <f>BYPL_EOD!AI53+BYPL_EOD!AJ53</f>
        <v>47.93</v>
      </c>
      <c r="K53">
        <f>MES_EOD!AI53+MES_EOD!AJ53</f>
        <v>5</v>
      </c>
      <c r="L53">
        <f>NDMC_EOD!AI53+NDMC_EOD!AJ53</f>
        <v>23</v>
      </c>
      <c r="M53">
        <f>TPDDL_EOD!AI53+TPDDL_EOD!AJ53</f>
        <v>57.92</v>
      </c>
      <c r="N53">
        <f t="shared" si="0"/>
        <v>216.74</v>
      </c>
      <c r="O53" s="112">
        <f t="shared" si="1"/>
        <v>0</v>
      </c>
      <c r="P53">
        <v>82.89</v>
      </c>
      <c r="Q53">
        <v>47.93</v>
      </c>
      <c r="R53">
        <v>5</v>
      </c>
      <c r="S53">
        <v>23</v>
      </c>
      <c r="T53">
        <v>57.92</v>
      </c>
      <c r="U53" s="114">
        <f t="shared" si="2"/>
        <v>216.74</v>
      </c>
      <c r="V53" s="112">
        <f t="shared" si="3"/>
        <v>0</v>
      </c>
      <c r="Y53">
        <f>BAWANA!AW53+BAWANA!AX53</f>
        <v>26.63</v>
      </c>
      <c r="Z53">
        <f>BAWANA!BD53+BAWANA!BE53</f>
        <v>26.63</v>
      </c>
      <c r="AA53">
        <f>BAWANA!X53+BAWANA!Y53</f>
        <v>26.63</v>
      </c>
      <c r="AB53">
        <f>BAWANA!AE53+BAWANA!AF53</f>
        <v>26.63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216.74</v>
      </c>
      <c r="E54">
        <f>BAWANA!AM54</f>
        <v>0</v>
      </c>
      <c r="F54">
        <f t="shared" si="4"/>
        <v>256</v>
      </c>
      <c r="G54">
        <f t="shared" si="5"/>
        <v>216.74</v>
      </c>
      <c r="H54" s="112"/>
      <c r="I54">
        <f>BRPL_EOD!AI54+BRPL_EOD!AJ54</f>
        <v>82.89</v>
      </c>
      <c r="J54">
        <f>BYPL_EOD!AI54+BYPL_EOD!AJ54</f>
        <v>47.93</v>
      </c>
      <c r="K54">
        <f>MES_EOD!AI54+MES_EOD!AJ54</f>
        <v>5</v>
      </c>
      <c r="L54">
        <f>NDMC_EOD!AI54+NDMC_EOD!AJ54</f>
        <v>23</v>
      </c>
      <c r="M54">
        <f>TPDDL_EOD!AI54+TPDDL_EOD!AJ54</f>
        <v>57.92</v>
      </c>
      <c r="N54">
        <f t="shared" si="0"/>
        <v>216.74</v>
      </c>
      <c r="O54" s="112">
        <f t="shared" si="1"/>
        <v>0</v>
      </c>
      <c r="P54">
        <v>82.89</v>
      </c>
      <c r="Q54">
        <v>47.93</v>
      </c>
      <c r="R54">
        <v>5</v>
      </c>
      <c r="S54">
        <v>23</v>
      </c>
      <c r="T54">
        <v>57.92</v>
      </c>
      <c r="U54" s="114">
        <f t="shared" si="2"/>
        <v>216.74</v>
      </c>
      <c r="V54" s="112">
        <f t="shared" si="3"/>
        <v>0</v>
      </c>
      <c r="Y54">
        <f>BAWANA!AW54+BAWANA!AX54</f>
        <v>26.63</v>
      </c>
      <c r="Z54">
        <f>BAWANA!BD54+BAWANA!BE54</f>
        <v>26.63</v>
      </c>
      <c r="AA54">
        <f>BAWANA!X54+BAWANA!Y54</f>
        <v>26.63</v>
      </c>
      <c r="AB54">
        <f>BAWANA!AE54+BAWANA!AF54</f>
        <v>26.63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216.74</v>
      </c>
      <c r="E55">
        <f>BAWANA!AM55</f>
        <v>0</v>
      </c>
      <c r="F55">
        <f t="shared" si="4"/>
        <v>256</v>
      </c>
      <c r="G55">
        <f t="shared" si="5"/>
        <v>216.74</v>
      </c>
      <c r="H55" s="112"/>
      <c r="I55">
        <f>BRPL_EOD!AI55+BRPL_EOD!AJ55</f>
        <v>82.89</v>
      </c>
      <c r="J55">
        <f>BYPL_EOD!AI55+BYPL_EOD!AJ55</f>
        <v>47.93</v>
      </c>
      <c r="K55">
        <f>MES_EOD!AI55+MES_EOD!AJ55</f>
        <v>5</v>
      </c>
      <c r="L55">
        <f>NDMC_EOD!AI55+NDMC_EOD!AJ55</f>
        <v>23</v>
      </c>
      <c r="M55">
        <f>TPDDL_EOD!AI55+TPDDL_EOD!AJ55</f>
        <v>57.92</v>
      </c>
      <c r="N55">
        <f t="shared" si="0"/>
        <v>216.74</v>
      </c>
      <c r="O55" s="112">
        <f t="shared" si="1"/>
        <v>0</v>
      </c>
      <c r="P55">
        <v>82.89</v>
      </c>
      <c r="Q55">
        <v>47.93</v>
      </c>
      <c r="R55">
        <v>5</v>
      </c>
      <c r="S55">
        <v>23</v>
      </c>
      <c r="T55">
        <v>57.92</v>
      </c>
      <c r="U55" s="114">
        <f t="shared" si="2"/>
        <v>216.74</v>
      </c>
      <c r="V55" s="112">
        <f t="shared" si="3"/>
        <v>0</v>
      </c>
      <c r="Y55">
        <f>BAWANA!AW55+BAWANA!AX55</f>
        <v>26.63</v>
      </c>
      <c r="Z55">
        <f>BAWANA!BD55+BAWANA!BE55</f>
        <v>26.63</v>
      </c>
      <c r="AA55">
        <f>BAWANA!X55+BAWANA!Y55</f>
        <v>26.63</v>
      </c>
      <c r="AB55">
        <f>BAWANA!AE55+BAWANA!AF55</f>
        <v>26.63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216.74</v>
      </c>
      <c r="E56">
        <f>BAWANA!AM56</f>
        <v>0</v>
      </c>
      <c r="F56">
        <f t="shared" si="4"/>
        <v>256</v>
      </c>
      <c r="G56">
        <f t="shared" si="5"/>
        <v>216.74</v>
      </c>
      <c r="H56" s="112"/>
      <c r="I56">
        <f>BRPL_EOD!AI56+BRPL_EOD!AJ56</f>
        <v>82.89</v>
      </c>
      <c r="J56">
        <f>BYPL_EOD!AI56+BYPL_EOD!AJ56</f>
        <v>47.93</v>
      </c>
      <c r="K56">
        <f>MES_EOD!AI56+MES_EOD!AJ56</f>
        <v>5</v>
      </c>
      <c r="L56">
        <f>NDMC_EOD!AI56+NDMC_EOD!AJ56</f>
        <v>23</v>
      </c>
      <c r="M56">
        <f>TPDDL_EOD!AI56+TPDDL_EOD!AJ56</f>
        <v>57.92</v>
      </c>
      <c r="N56">
        <f t="shared" si="0"/>
        <v>216.74</v>
      </c>
      <c r="O56" s="112">
        <f t="shared" si="1"/>
        <v>0</v>
      </c>
      <c r="P56">
        <v>82.89</v>
      </c>
      <c r="Q56">
        <v>47.93</v>
      </c>
      <c r="R56">
        <v>5</v>
      </c>
      <c r="S56">
        <v>23</v>
      </c>
      <c r="T56">
        <v>57.92</v>
      </c>
      <c r="U56" s="114">
        <f t="shared" si="2"/>
        <v>216.74</v>
      </c>
      <c r="V56" s="112">
        <f t="shared" si="3"/>
        <v>0</v>
      </c>
      <c r="Y56">
        <f>BAWANA!AW56+BAWANA!AX56</f>
        <v>26.63</v>
      </c>
      <c r="Z56">
        <f>BAWANA!BD56+BAWANA!BE56</f>
        <v>26.63</v>
      </c>
      <c r="AA56">
        <f>BAWANA!X56+BAWANA!Y56</f>
        <v>26.63</v>
      </c>
      <c r="AB56">
        <f>BAWANA!AE56+BAWANA!AF56</f>
        <v>26.63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216.74</v>
      </c>
      <c r="E57">
        <f>BAWANA!AM57</f>
        <v>0</v>
      </c>
      <c r="F57">
        <f t="shared" si="4"/>
        <v>256</v>
      </c>
      <c r="G57">
        <f t="shared" si="5"/>
        <v>216.74</v>
      </c>
      <c r="H57" s="112"/>
      <c r="I57">
        <f>BRPL_EOD!AI57+BRPL_EOD!AJ57</f>
        <v>82.89</v>
      </c>
      <c r="J57">
        <f>BYPL_EOD!AI57+BYPL_EOD!AJ57</f>
        <v>47.93</v>
      </c>
      <c r="K57">
        <f>MES_EOD!AI57+MES_EOD!AJ57</f>
        <v>5</v>
      </c>
      <c r="L57">
        <f>NDMC_EOD!AI57+NDMC_EOD!AJ57</f>
        <v>23</v>
      </c>
      <c r="M57">
        <f>TPDDL_EOD!AI57+TPDDL_EOD!AJ57</f>
        <v>57.92</v>
      </c>
      <c r="N57">
        <f t="shared" si="0"/>
        <v>216.74</v>
      </c>
      <c r="O57" s="112">
        <f t="shared" si="1"/>
        <v>0</v>
      </c>
      <c r="P57">
        <v>82.89</v>
      </c>
      <c r="Q57">
        <v>47.93</v>
      </c>
      <c r="R57">
        <v>5</v>
      </c>
      <c r="S57">
        <v>23</v>
      </c>
      <c r="T57">
        <v>57.92</v>
      </c>
      <c r="U57" s="114">
        <f t="shared" si="2"/>
        <v>216.74</v>
      </c>
      <c r="V57" s="112">
        <f t="shared" si="3"/>
        <v>0</v>
      </c>
      <c r="Y57">
        <f>BAWANA!AW57+BAWANA!AX57</f>
        <v>26.63</v>
      </c>
      <c r="Z57">
        <f>BAWANA!BD57+BAWANA!BE57</f>
        <v>26.63</v>
      </c>
      <c r="AA57">
        <f>BAWANA!X57+BAWANA!Y57</f>
        <v>26.63</v>
      </c>
      <c r="AB57">
        <f>BAWANA!AE57+BAWANA!AF57</f>
        <v>26.63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216.74</v>
      </c>
      <c r="E58">
        <f>BAWANA!AM58</f>
        <v>0</v>
      </c>
      <c r="F58">
        <f t="shared" si="4"/>
        <v>256</v>
      </c>
      <c r="G58">
        <f t="shared" si="5"/>
        <v>216.74</v>
      </c>
      <c r="H58" s="112"/>
      <c r="I58">
        <f>BRPL_EOD!AI58+BRPL_EOD!AJ58</f>
        <v>82.89</v>
      </c>
      <c r="J58">
        <f>BYPL_EOD!AI58+BYPL_EOD!AJ58</f>
        <v>47.93</v>
      </c>
      <c r="K58">
        <f>MES_EOD!AI58+MES_EOD!AJ58</f>
        <v>5</v>
      </c>
      <c r="L58">
        <f>NDMC_EOD!AI58+NDMC_EOD!AJ58</f>
        <v>23</v>
      </c>
      <c r="M58">
        <f>TPDDL_EOD!AI58+TPDDL_EOD!AJ58</f>
        <v>57.92</v>
      </c>
      <c r="N58">
        <f t="shared" si="0"/>
        <v>216.74</v>
      </c>
      <c r="O58" s="112">
        <f t="shared" si="1"/>
        <v>0</v>
      </c>
      <c r="P58">
        <v>82.89</v>
      </c>
      <c r="Q58">
        <v>47.93</v>
      </c>
      <c r="R58">
        <v>5</v>
      </c>
      <c r="S58">
        <v>23</v>
      </c>
      <c r="T58">
        <v>57.92</v>
      </c>
      <c r="U58" s="114">
        <f t="shared" si="2"/>
        <v>216.74</v>
      </c>
      <c r="V58" s="112">
        <f t="shared" si="3"/>
        <v>0</v>
      </c>
      <c r="Y58">
        <f>BAWANA!AW58+BAWANA!AX58</f>
        <v>26.63</v>
      </c>
      <c r="Z58">
        <f>BAWANA!BD58+BAWANA!BE58</f>
        <v>26.63</v>
      </c>
      <c r="AA58">
        <f>BAWANA!X58+BAWANA!Y58</f>
        <v>26.63</v>
      </c>
      <c r="AB58">
        <f>BAWANA!AE58+BAWANA!AF58</f>
        <v>26.63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216.74</v>
      </c>
      <c r="E59">
        <f>BAWANA!AM59</f>
        <v>0</v>
      </c>
      <c r="F59">
        <f t="shared" si="4"/>
        <v>256</v>
      </c>
      <c r="G59">
        <f t="shared" si="5"/>
        <v>216.74</v>
      </c>
      <c r="H59" s="112"/>
      <c r="I59">
        <f>BRPL_EOD!AI59+BRPL_EOD!AJ59</f>
        <v>82.89</v>
      </c>
      <c r="J59">
        <f>BYPL_EOD!AI59+BYPL_EOD!AJ59</f>
        <v>47.93</v>
      </c>
      <c r="K59">
        <f>MES_EOD!AI59+MES_EOD!AJ59</f>
        <v>5</v>
      </c>
      <c r="L59">
        <f>NDMC_EOD!AI59+NDMC_EOD!AJ59</f>
        <v>23</v>
      </c>
      <c r="M59">
        <f>TPDDL_EOD!AI59+TPDDL_EOD!AJ59</f>
        <v>57.92</v>
      </c>
      <c r="N59">
        <f t="shared" si="0"/>
        <v>216.74</v>
      </c>
      <c r="O59" s="112">
        <f t="shared" si="1"/>
        <v>0</v>
      </c>
      <c r="P59">
        <v>82.89</v>
      </c>
      <c r="Q59">
        <v>47.93</v>
      </c>
      <c r="R59">
        <v>5</v>
      </c>
      <c r="S59">
        <v>23</v>
      </c>
      <c r="T59">
        <v>57.92</v>
      </c>
      <c r="U59" s="114">
        <f t="shared" si="2"/>
        <v>216.74</v>
      </c>
      <c r="V59" s="112">
        <f t="shared" si="3"/>
        <v>0</v>
      </c>
      <c r="Y59">
        <f>BAWANA!AW59+BAWANA!AX59</f>
        <v>26.63</v>
      </c>
      <c r="Z59">
        <f>BAWANA!BD59+BAWANA!BE59</f>
        <v>26.63</v>
      </c>
      <c r="AA59">
        <f>BAWANA!X59+BAWANA!Y59</f>
        <v>26.63</v>
      </c>
      <c r="AB59">
        <f>BAWANA!AE59+BAWANA!AF59</f>
        <v>26.63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216.74</v>
      </c>
      <c r="E60">
        <f>BAWANA!AM60</f>
        <v>0</v>
      </c>
      <c r="F60">
        <f t="shared" si="4"/>
        <v>256</v>
      </c>
      <c r="G60">
        <f t="shared" si="5"/>
        <v>216.74</v>
      </c>
      <c r="H60" s="112"/>
      <c r="I60">
        <f>BRPL_EOD!AI60+BRPL_EOD!AJ60</f>
        <v>82.89</v>
      </c>
      <c r="J60">
        <f>BYPL_EOD!AI60+BYPL_EOD!AJ60</f>
        <v>47.93</v>
      </c>
      <c r="K60">
        <f>MES_EOD!AI60+MES_EOD!AJ60</f>
        <v>5</v>
      </c>
      <c r="L60">
        <f>NDMC_EOD!AI60+NDMC_EOD!AJ60</f>
        <v>23</v>
      </c>
      <c r="M60">
        <f>TPDDL_EOD!AI60+TPDDL_EOD!AJ60</f>
        <v>57.92</v>
      </c>
      <c r="N60">
        <f t="shared" si="0"/>
        <v>216.74</v>
      </c>
      <c r="O60" s="112">
        <f t="shared" si="1"/>
        <v>0</v>
      </c>
      <c r="P60">
        <v>82.89</v>
      </c>
      <c r="Q60">
        <v>47.93</v>
      </c>
      <c r="R60">
        <v>5</v>
      </c>
      <c r="S60">
        <v>23</v>
      </c>
      <c r="T60">
        <v>57.92</v>
      </c>
      <c r="U60" s="114">
        <f t="shared" si="2"/>
        <v>216.74</v>
      </c>
      <c r="V60" s="112">
        <f t="shared" si="3"/>
        <v>0</v>
      </c>
      <c r="Y60">
        <f>BAWANA!AW60+BAWANA!AX60</f>
        <v>26.63</v>
      </c>
      <c r="Z60">
        <f>BAWANA!BD60+BAWANA!BE60</f>
        <v>26.63</v>
      </c>
      <c r="AA60">
        <f>BAWANA!X60+BAWANA!Y60</f>
        <v>26.63</v>
      </c>
      <c r="AB60">
        <f>BAWANA!AE60+BAWANA!AF60</f>
        <v>26.63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216.74</v>
      </c>
      <c r="E61">
        <f>BAWANA!AM61</f>
        <v>0</v>
      </c>
      <c r="F61">
        <f t="shared" si="4"/>
        <v>256</v>
      </c>
      <c r="G61">
        <f t="shared" si="5"/>
        <v>216.74</v>
      </c>
      <c r="H61" s="112"/>
      <c r="I61">
        <f>BRPL_EOD!AI61+BRPL_EOD!AJ61</f>
        <v>82.89</v>
      </c>
      <c r="J61">
        <f>BYPL_EOD!AI61+BYPL_EOD!AJ61</f>
        <v>47.93</v>
      </c>
      <c r="K61">
        <f>MES_EOD!AI61+MES_EOD!AJ61</f>
        <v>5</v>
      </c>
      <c r="L61">
        <f>NDMC_EOD!AI61+NDMC_EOD!AJ61</f>
        <v>23</v>
      </c>
      <c r="M61">
        <f>TPDDL_EOD!AI61+TPDDL_EOD!AJ61</f>
        <v>57.92</v>
      </c>
      <c r="N61">
        <f t="shared" si="0"/>
        <v>216.74</v>
      </c>
      <c r="O61" s="112">
        <f t="shared" si="1"/>
        <v>0</v>
      </c>
      <c r="P61">
        <v>82.89</v>
      </c>
      <c r="Q61">
        <v>47.93</v>
      </c>
      <c r="R61">
        <v>5</v>
      </c>
      <c r="S61">
        <v>23</v>
      </c>
      <c r="T61">
        <v>57.92</v>
      </c>
      <c r="U61" s="114">
        <f t="shared" si="2"/>
        <v>216.74</v>
      </c>
      <c r="V61" s="112">
        <f t="shared" si="3"/>
        <v>0</v>
      </c>
      <c r="Y61">
        <f>BAWANA!AW61+BAWANA!AX61</f>
        <v>26.63</v>
      </c>
      <c r="Z61">
        <f>BAWANA!BD61+BAWANA!BE61</f>
        <v>26.63</v>
      </c>
      <c r="AA61">
        <f>BAWANA!X61+BAWANA!Y61</f>
        <v>26.63</v>
      </c>
      <c r="AB61">
        <f>BAWANA!AE61+BAWANA!AF61</f>
        <v>26.63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216.74</v>
      </c>
      <c r="E62">
        <f>BAWANA!AM62</f>
        <v>0</v>
      </c>
      <c r="F62">
        <f t="shared" si="4"/>
        <v>256</v>
      </c>
      <c r="G62">
        <f t="shared" si="5"/>
        <v>216.74</v>
      </c>
      <c r="H62" s="112"/>
      <c r="I62">
        <f>BRPL_EOD!AI62+BRPL_EOD!AJ62</f>
        <v>82.89</v>
      </c>
      <c r="J62">
        <f>BYPL_EOD!AI62+BYPL_EOD!AJ62</f>
        <v>47.93</v>
      </c>
      <c r="K62">
        <f>MES_EOD!AI62+MES_EOD!AJ62</f>
        <v>5</v>
      </c>
      <c r="L62">
        <f>NDMC_EOD!AI62+NDMC_EOD!AJ62</f>
        <v>23</v>
      </c>
      <c r="M62">
        <f>TPDDL_EOD!AI62+TPDDL_EOD!AJ62</f>
        <v>57.92</v>
      </c>
      <c r="N62">
        <f t="shared" si="0"/>
        <v>216.74</v>
      </c>
      <c r="O62" s="112">
        <f t="shared" si="1"/>
        <v>0</v>
      </c>
      <c r="P62">
        <v>82.89</v>
      </c>
      <c r="Q62">
        <v>47.93</v>
      </c>
      <c r="R62">
        <v>5</v>
      </c>
      <c r="S62">
        <v>23</v>
      </c>
      <c r="T62">
        <v>57.92</v>
      </c>
      <c r="U62" s="114">
        <f t="shared" si="2"/>
        <v>216.74</v>
      </c>
      <c r="V62" s="112">
        <f t="shared" si="3"/>
        <v>0</v>
      </c>
      <c r="Y62">
        <f>BAWANA!AW62+BAWANA!AX62</f>
        <v>26.63</v>
      </c>
      <c r="Z62">
        <f>BAWANA!BD62+BAWANA!BE62</f>
        <v>26.63</v>
      </c>
      <c r="AA62">
        <f>BAWANA!X62+BAWANA!Y62</f>
        <v>26.63</v>
      </c>
      <c r="AB62">
        <f>BAWANA!AE62+BAWANA!AF62</f>
        <v>26.63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216.74</v>
      </c>
      <c r="E63">
        <f>BAWANA!AM63</f>
        <v>0</v>
      </c>
      <c r="F63">
        <f t="shared" si="4"/>
        <v>256</v>
      </c>
      <c r="G63">
        <f t="shared" si="5"/>
        <v>216.74</v>
      </c>
      <c r="H63" s="112"/>
      <c r="I63">
        <f>BRPL_EOD!AI63+BRPL_EOD!AJ63</f>
        <v>82.89</v>
      </c>
      <c r="J63">
        <f>BYPL_EOD!AI63+BYPL_EOD!AJ63</f>
        <v>47.93</v>
      </c>
      <c r="K63">
        <f>MES_EOD!AI63+MES_EOD!AJ63</f>
        <v>5</v>
      </c>
      <c r="L63">
        <f>NDMC_EOD!AI63+NDMC_EOD!AJ63</f>
        <v>23</v>
      </c>
      <c r="M63">
        <f>TPDDL_EOD!AI63+TPDDL_EOD!AJ63</f>
        <v>57.92</v>
      </c>
      <c r="N63">
        <f t="shared" si="0"/>
        <v>216.74</v>
      </c>
      <c r="O63" s="112">
        <f t="shared" si="1"/>
        <v>0</v>
      </c>
      <c r="P63">
        <v>82.89</v>
      </c>
      <c r="Q63">
        <v>47.93</v>
      </c>
      <c r="R63">
        <v>5</v>
      </c>
      <c r="S63">
        <v>23</v>
      </c>
      <c r="T63">
        <v>57.92</v>
      </c>
      <c r="U63" s="114">
        <f t="shared" si="2"/>
        <v>216.74</v>
      </c>
      <c r="V63" s="112">
        <f t="shared" si="3"/>
        <v>0</v>
      </c>
      <c r="Y63">
        <f>BAWANA!AW63+BAWANA!AX63</f>
        <v>26.63</v>
      </c>
      <c r="Z63">
        <f>BAWANA!BD63+BAWANA!BE63</f>
        <v>26.63</v>
      </c>
      <c r="AA63">
        <f>BAWANA!X63+BAWANA!Y63</f>
        <v>26.63</v>
      </c>
      <c r="AB63">
        <f>BAWANA!AE63+BAWANA!AF63</f>
        <v>26.63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216.74</v>
      </c>
      <c r="E64">
        <f>BAWANA!AM64</f>
        <v>0</v>
      </c>
      <c r="F64">
        <f t="shared" si="4"/>
        <v>256</v>
      </c>
      <c r="G64">
        <f t="shared" si="5"/>
        <v>216.74</v>
      </c>
      <c r="H64" s="112"/>
      <c r="I64">
        <f>BRPL_EOD!AI64+BRPL_EOD!AJ64</f>
        <v>82.89</v>
      </c>
      <c r="J64">
        <f>BYPL_EOD!AI64+BYPL_EOD!AJ64</f>
        <v>47.93</v>
      </c>
      <c r="K64">
        <f>MES_EOD!AI64+MES_EOD!AJ64</f>
        <v>5</v>
      </c>
      <c r="L64">
        <f>NDMC_EOD!AI64+NDMC_EOD!AJ64</f>
        <v>23</v>
      </c>
      <c r="M64">
        <f>TPDDL_EOD!AI64+TPDDL_EOD!AJ64</f>
        <v>57.92</v>
      </c>
      <c r="N64">
        <f t="shared" si="0"/>
        <v>216.74</v>
      </c>
      <c r="O64" s="112">
        <f t="shared" si="1"/>
        <v>0</v>
      </c>
      <c r="P64">
        <v>82.89</v>
      </c>
      <c r="Q64">
        <v>47.93</v>
      </c>
      <c r="R64">
        <v>5</v>
      </c>
      <c r="S64">
        <v>23</v>
      </c>
      <c r="T64">
        <v>57.92</v>
      </c>
      <c r="U64" s="114">
        <f t="shared" si="2"/>
        <v>216.74</v>
      </c>
      <c r="V64" s="112">
        <f t="shared" si="3"/>
        <v>0</v>
      </c>
      <c r="Y64">
        <f>BAWANA!AW64+BAWANA!AX64</f>
        <v>26.63</v>
      </c>
      <c r="Z64">
        <f>BAWANA!BD64+BAWANA!BE64</f>
        <v>26.63</v>
      </c>
      <c r="AA64">
        <f>BAWANA!X64+BAWANA!Y64</f>
        <v>26.63</v>
      </c>
      <c r="AB64">
        <f>BAWANA!AE64+BAWANA!AF64</f>
        <v>26.63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216.74</v>
      </c>
      <c r="E65">
        <f>BAWANA!AM65</f>
        <v>0</v>
      </c>
      <c r="F65">
        <f t="shared" si="4"/>
        <v>256</v>
      </c>
      <c r="G65">
        <f t="shared" si="5"/>
        <v>216.74</v>
      </c>
      <c r="H65" s="112"/>
      <c r="I65">
        <f>BRPL_EOD!AI65+BRPL_EOD!AJ65</f>
        <v>82.89</v>
      </c>
      <c r="J65">
        <f>BYPL_EOD!AI65+BYPL_EOD!AJ65</f>
        <v>47.93</v>
      </c>
      <c r="K65">
        <f>MES_EOD!AI65+MES_EOD!AJ65</f>
        <v>5</v>
      </c>
      <c r="L65">
        <f>NDMC_EOD!AI65+NDMC_EOD!AJ65</f>
        <v>23</v>
      </c>
      <c r="M65">
        <f>TPDDL_EOD!AI65+TPDDL_EOD!AJ65</f>
        <v>57.92</v>
      </c>
      <c r="N65">
        <f t="shared" si="0"/>
        <v>216.74</v>
      </c>
      <c r="O65" s="112">
        <f t="shared" si="1"/>
        <v>0</v>
      </c>
      <c r="P65">
        <v>82.89</v>
      </c>
      <c r="Q65">
        <v>47.93</v>
      </c>
      <c r="R65">
        <v>5</v>
      </c>
      <c r="S65">
        <v>23</v>
      </c>
      <c r="T65">
        <v>57.92</v>
      </c>
      <c r="U65" s="114">
        <f t="shared" si="2"/>
        <v>216.74</v>
      </c>
      <c r="V65" s="112">
        <f t="shared" si="3"/>
        <v>0</v>
      </c>
      <c r="Y65">
        <f>BAWANA!AW65+BAWANA!AX65</f>
        <v>26.63</v>
      </c>
      <c r="Z65">
        <f>BAWANA!BD65+BAWANA!BE65</f>
        <v>26.63</v>
      </c>
      <c r="AA65">
        <f>BAWANA!X65+BAWANA!Y65</f>
        <v>26.63</v>
      </c>
      <c r="AB65">
        <f>BAWANA!AE65+BAWANA!AF65</f>
        <v>26.63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216.74</v>
      </c>
      <c r="E66">
        <f>BAWANA!AM66</f>
        <v>0</v>
      </c>
      <c r="F66">
        <f t="shared" si="4"/>
        <v>256</v>
      </c>
      <c r="G66">
        <f t="shared" si="5"/>
        <v>216.74</v>
      </c>
      <c r="H66" s="112"/>
      <c r="I66">
        <f>BRPL_EOD!AI66+BRPL_EOD!AJ66</f>
        <v>82.89</v>
      </c>
      <c r="J66">
        <f>BYPL_EOD!AI66+BYPL_EOD!AJ66</f>
        <v>47.93</v>
      </c>
      <c r="K66">
        <f>MES_EOD!AI66+MES_EOD!AJ66</f>
        <v>5</v>
      </c>
      <c r="L66">
        <f>NDMC_EOD!AI66+NDMC_EOD!AJ66</f>
        <v>23</v>
      </c>
      <c r="M66">
        <f>TPDDL_EOD!AI66+TPDDL_EOD!AJ66</f>
        <v>57.92</v>
      </c>
      <c r="N66">
        <f t="shared" si="0"/>
        <v>216.74</v>
      </c>
      <c r="O66" s="112">
        <f t="shared" si="1"/>
        <v>0</v>
      </c>
      <c r="P66">
        <v>82.89</v>
      </c>
      <c r="Q66">
        <v>47.93</v>
      </c>
      <c r="R66">
        <v>5</v>
      </c>
      <c r="S66">
        <v>23</v>
      </c>
      <c r="T66">
        <v>57.92</v>
      </c>
      <c r="U66" s="114">
        <f t="shared" si="2"/>
        <v>216.74</v>
      </c>
      <c r="V66" s="112">
        <f t="shared" si="3"/>
        <v>0</v>
      </c>
      <c r="Y66">
        <f>BAWANA!AW66+BAWANA!AX66</f>
        <v>26.63</v>
      </c>
      <c r="Z66">
        <f>BAWANA!BD66+BAWANA!BE66</f>
        <v>26.63</v>
      </c>
      <c r="AA66">
        <f>BAWANA!X66+BAWANA!Y66</f>
        <v>26.63</v>
      </c>
      <c r="AB66">
        <f>BAWANA!AE66+BAWANA!AF66</f>
        <v>26.63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216.74</v>
      </c>
      <c r="E67">
        <f>BAWANA!AM67</f>
        <v>0</v>
      </c>
      <c r="F67">
        <f t="shared" si="4"/>
        <v>256</v>
      </c>
      <c r="G67">
        <f t="shared" si="5"/>
        <v>216.74</v>
      </c>
      <c r="H67" s="112"/>
      <c r="I67">
        <f>BRPL_EOD!AI67+BRPL_EOD!AJ67</f>
        <v>82.89</v>
      </c>
      <c r="J67">
        <f>BYPL_EOD!AI67+BYPL_EOD!AJ67</f>
        <v>47.93</v>
      </c>
      <c r="K67">
        <f>MES_EOD!AI67+MES_EOD!AJ67</f>
        <v>5</v>
      </c>
      <c r="L67">
        <f>NDMC_EOD!AI67+NDMC_EOD!AJ67</f>
        <v>23</v>
      </c>
      <c r="M67">
        <f>TPDDL_EOD!AI67+TPDDL_EOD!AJ67</f>
        <v>57.92</v>
      </c>
      <c r="N67">
        <f t="shared" ref="N67:N98" si="7">SUM(I67:M67)</f>
        <v>216.74</v>
      </c>
      <c r="O67" s="112">
        <f t="shared" ref="O67:O98" si="8">G67-N67</f>
        <v>0</v>
      </c>
      <c r="P67">
        <v>82.89</v>
      </c>
      <c r="Q67">
        <v>47.93</v>
      </c>
      <c r="R67">
        <v>5</v>
      </c>
      <c r="S67">
        <v>23</v>
      </c>
      <c r="T67">
        <v>57.92</v>
      </c>
      <c r="U67" s="114">
        <f t="shared" ref="U67:U98" si="9">SUM(P67:T67)</f>
        <v>216.74</v>
      </c>
      <c r="V67" s="112">
        <f t="shared" ref="V67:V99" si="10">G67-U67</f>
        <v>0</v>
      </c>
      <c r="Y67">
        <f>BAWANA!AW67+BAWANA!AX67</f>
        <v>26.63</v>
      </c>
      <c r="Z67">
        <f>BAWANA!BD67+BAWANA!BE67</f>
        <v>26.63</v>
      </c>
      <c r="AA67">
        <f>BAWANA!X67+BAWANA!Y67</f>
        <v>26.63</v>
      </c>
      <c r="AB67">
        <f>BAWANA!AE67+BAWANA!AF67</f>
        <v>26.63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220.15999999999997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220.15999999999997</v>
      </c>
      <c r="H68" s="112"/>
      <c r="I68">
        <f>BRPL_EOD!AI68+BRPL_EOD!AJ68</f>
        <v>77.56</v>
      </c>
      <c r="J68">
        <f>BYPL_EOD!AI68+BYPL_EOD!AJ68</f>
        <v>45</v>
      </c>
      <c r="K68">
        <f>MES_EOD!AI68+MES_EOD!AJ68</f>
        <v>5</v>
      </c>
      <c r="L68">
        <f>NDMC_EOD!AI68+NDMC_EOD!AJ68</f>
        <v>23</v>
      </c>
      <c r="M68">
        <f>TPDDL_EOD!AI68+TPDDL_EOD!AJ68</f>
        <v>69.61</v>
      </c>
      <c r="N68">
        <f t="shared" si="7"/>
        <v>220.17000000000002</v>
      </c>
      <c r="O68" s="112">
        <f t="shared" si="8"/>
        <v>-1.0000000000047748E-2</v>
      </c>
      <c r="P68">
        <v>77.556477267565953</v>
      </c>
      <c r="Q68">
        <v>44.997956124812632</v>
      </c>
      <c r="R68">
        <v>4.9997729027569591</v>
      </c>
      <c r="S68">
        <v>22.998955352682014</v>
      </c>
      <c r="T68">
        <v>69.606838352182393</v>
      </c>
      <c r="U68" s="114">
        <f t="shared" si="9"/>
        <v>220.15999999999994</v>
      </c>
      <c r="V68" s="112">
        <f t="shared" si="10"/>
        <v>0</v>
      </c>
      <c r="Y68">
        <f>BAWANA!AW68+BAWANA!AX68</f>
        <v>24.92</v>
      </c>
      <c r="Z68">
        <f>BAWANA!BD68+BAWANA!BE68</f>
        <v>24.92</v>
      </c>
      <c r="AA68">
        <f>BAWANA!X68+BAWANA!Y68</f>
        <v>24.92</v>
      </c>
      <c r="AB68">
        <f>BAWANA!AE68+BAWANA!AF68</f>
        <v>24.92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217.61</v>
      </c>
      <c r="E69">
        <f>BAWANA!AM69</f>
        <v>0</v>
      </c>
      <c r="F69">
        <f t="shared" si="11"/>
        <v>256</v>
      </c>
      <c r="G69">
        <f t="shared" si="12"/>
        <v>217.61</v>
      </c>
      <c r="H69" s="112"/>
      <c r="I69">
        <f>BRPL_EOD!AI69+BRPL_EOD!AJ69</f>
        <v>75</v>
      </c>
      <c r="J69">
        <f>BYPL_EOD!AI69+BYPL_EOD!AJ69</f>
        <v>45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217.61</v>
      </c>
      <c r="O69" s="112">
        <f t="shared" si="8"/>
        <v>0</v>
      </c>
      <c r="P69">
        <v>75</v>
      </c>
      <c r="Q69">
        <v>45</v>
      </c>
      <c r="R69">
        <v>5</v>
      </c>
      <c r="S69">
        <v>23</v>
      </c>
      <c r="T69">
        <v>69.61</v>
      </c>
      <c r="U69" s="114">
        <f t="shared" si="9"/>
        <v>217.61</v>
      </c>
      <c r="V69" s="112">
        <f t="shared" si="10"/>
        <v>0</v>
      </c>
      <c r="Y69">
        <f>BAWANA!AW69+BAWANA!AX69</f>
        <v>20.39</v>
      </c>
      <c r="Z69">
        <f>BAWANA!BD69+BAWANA!BE69</f>
        <v>32</v>
      </c>
      <c r="AA69">
        <f>BAWANA!X69+BAWANA!Y69</f>
        <v>20.39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217.61</v>
      </c>
      <c r="E70">
        <f>BAWANA!AM70</f>
        <v>0</v>
      </c>
      <c r="F70">
        <f t="shared" si="11"/>
        <v>256</v>
      </c>
      <c r="G70">
        <f t="shared" si="12"/>
        <v>217.61</v>
      </c>
      <c r="H70" s="112"/>
      <c r="I70">
        <f>BRPL_EOD!AI70+BRPL_EOD!AJ70</f>
        <v>75</v>
      </c>
      <c r="J70">
        <f>BYPL_EOD!AI70+BYPL_EOD!AJ70</f>
        <v>45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217.61</v>
      </c>
      <c r="O70" s="112">
        <f t="shared" si="8"/>
        <v>0</v>
      </c>
      <c r="P70">
        <v>75</v>
      </c>
      <c r="Q70">
        <v>45</v>
      </c>
      <c r="R70">
        <v>5</v>
      </c>
      <c r="S70">
        <v>23</v>
      </c>
      <c r="T70">
        <v>69.61</v>
      </c>
      <c r="U70" s="114">
        <f t="shared" si="9"/>
        <v>217.61</v>
      </c>
      <c r="V70" s="112">
        <f t="shared" si="10"/>
        <v>0</v>
      </c>
      <c r="Y70">
        <f>BAWANA!AW70+BAWANA!AX70</f>
        <v>20.39</v>
      </c>
      <c r="Z70">
        <f>BAWANA!BD70+BAWANA!BE70</f>
        <v>32</v>
      </c>
      <c r="AA70">
        <f>BAWANA!X70+BAWANA!Y70</f>
        <v>20.39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217.61</v>
      </c>
      <c r="E71">
        <f>BAWANA!AM71</f>
        <v>0</v>
      </c>
      <c r="F71">
        <f t="shared" si="11"/>
        <v>256</v>
      </c>
      <c r="G71">
        <f t="shared" si="12"/>
        <v>217.61</v>
      </c>
      <c r="H71" s="112"/>
      <c r="I71">
        <f>BRPL_EOD!AI71+BRPL_EOD!AJ71</f>
        <v>75</v>
      </c>
      <c r="J71">
        <f>BYPL_EOD!AI71+BYPL_EOD!AJ71</f>
        <v>45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217.61</v>
      </c>
      <c r="O71" s="112">
        <f t="shared" si="8"/>
        <v>0</v>
      </c>
      <c r="P71">
        <v>75</v>
      </c>
      <c r="Q71">
        <v>45</v>
      </c>
      <c r="R71">
        <v>5</v>
      </c>
      <c r="S71">
        <v>23</v>
      </c>
      <c r="T71">
        <v>69.61</v>
      </c>
      <c r="U71" s="114">
        <f t="shared" si="9"/>
        <v>217.61</v>
      </c>
      <c r="V71" s="112">
        <f t="shared" si="10"/>
        <v>0</v>
      </c>
      <c r="Y71">
        <f>BAWANA!AW71+BAWANA!AX71</f>
        <v>20.39</v>
      </c>
      <c r="Z71">
        <f>BAWANA!BD71+BAWANA!BE71</f>
        <v>32</v>
      </c>
      <c r="AA71">
        <f>BAWANA!X71+BAWANA!Y71</f>
        <v>20.39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221.61</v>
      </c>
      <c r="E72">
        <f>BAWANA!AM72</f>
        <v>0</v>
      </c>
      <c r="F72">
        <f t="shared" si="11"/>
        <v>256</v>
      </c>
      <c r="G72">
        <f t="shared" si="12"/>
        <v>221.61</v>
      </c>
      <c r="H72" s="112"/>
      <c r="I72">
        <f>BRPL_EOD!AI72+BRPL_EOD!AJ72</f>
        <v>75</v>
      </c>
      <c r="J72">
        <f>BYPL_EOD!AI72+BYPL_EOD!AJ72</f>
        <v>49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221.61</v>
      </c>
      <c r="O72" s="112">
        <f t="shared" si="8"/>
        <v>0</v>
      </c>
      <c r="P72">
        <v>75</v>
      </c>
      <c r="Q72">
        <v>49</v>
      </c>
      <c r="R72">
        <v>5</v>
      </c>
      <c r="S72">
        <v>23</v>
      </c>
      <c r="T72">
        <v>69.61</v>
      </c>
      <c r="U72" s="114">
        <f t="shared" si="9"/>
        <v>221.61</v>
      </c>
      <c r="V72" s="112">
        <f t="shared" si="10"/>
        <v>0</v>
      </c>
      <c r="Y72">
        <f>BAWANA!AW72+BAWANA!AX72</f>
        <v>16.39</v>
      </c>
      <c r="Z72">
        <f>BAWANA!BD72+BAWANA!BE72</f>
        <v>32</v>
      </c>
      <c r="AA72">
        <f>BAWANA!X72+BAWANA!Y72</f>
        <v>16.39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246.22000000000003</v>
      </c>
      <c r="E73">
        <f>BAWANA!AM73</f>
        <v>0</v>
      </c>
      <c r="F73">
        <f t="shared" si="11"/>
        <v>256</v>
      </c>
      <c r="G73">
        <f t="shared" si="12"/>
        <v>246.22000000000003</v>
      </c>
      <c r="H73" s="112"/>
      <c r="I73">
        <f>BRPL_EOD!AI73+BRPL_EOD!AJ73</f>
        <v>99.61</v>
      </c>
      <c r="J73">
        <f>BYPL_EOD!AI73+BYPL_EOD!AJ73</f>
        <v>49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246.22000000000003</v>
      </c>
      <c r="O73" s="112">
        <f t="shared" si="8"/>
        <v>0</v>
      </c>
      <c r="P73">
        <v>99.61</v>
      </c>
      <c r="Q73">
        <v>49</v>
      </c>
      <c r="R73">
        <v>5</v>
      </c>
      <c r="S73">
        <v>23</v>
      </c>
      <c r="T73">
        <v>69.61</v>
      </c>
      <c r="U73" s="114">
        <f t="shared" si="9"/>
        <v>246.22000000000003</v>
      </c>
      <c r="V73" s="112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246.22000000000003</v>
      </c>
      <c r="E74">
        <f>BAWANA!AM74</f>
        <v>0</v>
      </c>
      <c r="F74">
        <f t="shared" si="11"/>
        <v>256</v>
      </c>
      <c r="G74">
        <f t="shared" si="12"/>
        <v>246.22000000000003</v>
      </c>
      <c r="H74" s="112"/>
      <c r="I74">
        <f>BRPL_EOD!AI74+BRPL_EOD!AJ74</f>
        <v>99.61</v>
      </c>
      <c r="J74">
        <f>BYPL_EOD!AI74+BYPL_EOD!AJ74</f>
        <v>49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246.22000000000003</v>
      </c>
      <c r="O74" s="112">
        <f t="shared" si="8"/>
        <v>0</v>
      </c>
      <c r="P74">
        <v>99.61</v>
      </c>
      <c r="Q74">
        <v>49</v>
      </c>
      <c r="R74">
        <v>5</v>
      </c>
      <c r="S74">
        <v>23</v>
      </c>
      <c r="T74">
        <v>69.61</v>
      </c>
      <c r="U74" s="114">
        <f t="shared" si="9"/>
        <v>246.22000000000003</v>
      </c>
      <c r="V74" s="112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221.61</v>
      </c>
      <c r="E75">
        <f>BAWANA!AM75</f>
        <v>0</v>
      </c>
      <c r="F75">
        <f t="shared" si="11"/>
        <v>256</v>
      </c>
      <c r="G75">
        <f t="shared" si="12"/>
        <v>221.61</v>
      </c>
      <c r="H75" s="112"/>
      <c r="I75">
        <f>BRPL_EOD!AI75+BRPL_EOD!AJ75</f>
        <v>75</v>
      </c>
      <c r="J75">
        <f>BYPL_EOD!AI75+BYPL_EOD!AJ75</f>
        <v>49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221.61</v>
      </c>
      <c r="O75" s="112">
        <f t="shared" si="8"/>
        <v>0</v>
      </c>
      <c r="P75">
        <v>75</v>
      </c>
      <c r="Q75">
        <v>49</v>
      </c>
      <c r="R75">
        <v>5</v>
      </c>
      <c r="S75">
        <v>23</v>
      </c>
      <c r="T75">
        <v>69.61</v>
      </c>
      <c r="U75" s="114">
        <f t="shared" si="9"/>
        <v>221.61</v>
      </c>
      <c r="V75" s="112">
        <f t="shared" si="10"/>
        <v>0</v>
      </c>
      <c r="Y75">
        <f>BAWANA!AW75+BAWANA!AX75</f>
        <v>16.39</v>
      </c>
      <c r="Z75">
        <f>BAWANA!BD75+BAWANA!BE75</f>
        <v>32</v>
      </c>
      <c r="AA75">
        <f>BAWANA!X75+BAWANA!Y75</f>
        <v>16.39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217.61</v>
      </c>
      <c r="E76">
        <f>BAWANA!AM76</f>
        <v>0</v>
      </c>
      <c r="F76">
        <f t="shared" si="11"/>
        <v>256</v>
      </c>
      <c r="G76">
        <f t="shared" si="12"/>
        <v>217.61</v>
      </c>
      <c r="H76" s="112"/>
      <c r="I76">
        <f>BRPL_EOD!AI76+BRPL_EOD!AJ76</f>
        <v>75</v>
      </c>
      <c r="J76">
        <f>BYPL_EOD!AI76+BYPL_EOD!AJ76</f>
        <v>45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217.61</v>
      </c>
      <c r="O76" s="112">
        <f t="shared" si="8"/>
        <v>0</v>
      </c>
      <c r="P76">
        <v>75</v>
      </c>
      <c r="Q76">
        <v>45</v>
      </c>
      <c r="R76">
        <v>5</v>
      </c>
      <c r="S76">
        <v>23</v>
      </c>
      <c r="T76">
        <v>69.61</v>
      </c>
      <c r="U76" s="114">
        <f t="shared" si="9"/>
        <v>217.61</v>
      </c>
      <c r="V76" s="112">
        <f t="shared" si="10"/>
        <v>0</v>
      </c>
      <c r="Y76">
        <f>BAWANA!AW76+BAWANA!AX76</f>
        <v>20.39</v>
      </c>
      <c r="Z76">
        <f>BAWANA!BD76+BAWANA!BE76</f>
        <v>32</v>
      </c>
      <c r="AA76">
        <f>BAWANA!X76+BAWANA!Y76</f>
        <v>20.39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212.04</v>
      </c>
      <c r="E77">
        <f>BAWANA!AM77</f>
        <v>0</v>
      </c>
      <c r="F77">
        <f t="shared" si="11"/>
        <v>256</v>
      </c>
      <c r="G77">
        <f t="shared" si="12"/>
        <v>212.04</v>
      </c>
      <c r="H77" s="112"/>
      <c r="I77">
        <f>BRPL_EOD!AI77+BRPL_EOD!AJ77</f>
        <v>80.819999999999993</v>
      </c>
      <c r="J77">
        <f>BYPL_EOD!AI77+BYPL_EOD!AJ77</f>
        <v>46.74</v>
      </c>
      <c r="K77">
        <f>MES_EOD!AI77+MES_EOD!AJ77</f>
        <v>5</v>
      </c>
      <c r="L77">
        <f>NDMC_EOD!AI77+NDMC_EOD!AJ77</f>
        <v>23</v>
      </c>
      <c r="M77">
        <f>TPDDL_EOD!AI77+TPDDL_EOD!AJ77</f>
        <v>56.48</v>
      </c>
      <c r="N77">
        <f t="shared" si="7"/>
        <v>212.04</v>
      </c>
      <c r="O77" s="112">
        <f t="shared" si="8"/>
        <v>0</v>
      </c>
      <c r="P77">
        <v>80.819999999999993</v>
      </c>
      <c r="Q77">
        <v>46.74</v>
      </c>
      <c r="R77">
        <v>5</v>
      </c>
      <c r="S77">
        <v>23</v>
      </c>
      <c r="T77">
        <v>56.48</v>
      </c>
      <c r="U77" s="114">
        <f t="shared" si="9"/>
        <v>212.04</v>
      </c>
      <c r="V77" s="112">
        <f t="shared" si="10"/>
        <v>0</v>
      </c>
      <c r="Y77">
        <f>BAWANA!AW77+BAWANA!AX77</f>
        <v>25.96</v>
      </c>
      <c r="Z77">
        <f>BAWANA!BD77+BAWANA!BE77</f>
        <v>32</v>
      </c>
      <c r="AA77">
        <f>BAWANA!X77+BAWANA!Y77</f>
        <v>25.96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212.04</v>
      </c>
      <c r="E78">
        <f>BAWANA!AM78</f>
        <v>0</v>
      </c>
      <c r="F78">
        <f t="shared" si="11"/>
        <v>256</v>
      </c>
      <c r="G78">
        <f t="shared" si="12"/>
        <v>212.04</v>
      </c>
      <c r="H78" s="112"/>
      <c r="I78">
        <f>BRPL_EOD!AI78+BRPL_EOD!AJ78</f>
        <v>80.819999999999993</v>
      </c>
      <c r="J78">
        <f>BYPL_EOD!AI78+BYPL_EOD!AJ78</f>
        <v>46.74</v>
      </c>
      <c r="K78">
        <f>MES_EOD!AI78+MES_EOD!AJ78</f>
        <v>5</v>
      </c>
      <c r="L78">
        <f>NDMC_EOD!AI78+NDMC_EOD!AJ78</f>
        <v>23</v>
      </c>
      <c r="M78">
        <f>TPDDL_EOD!AI78+TPDDL_EOD!AJ78</f>
        <v>56.48</v>
      </c>
      <c r="N78">
        <f t="shared" si="7"/>
        <v>212.04</v>
      </c>
      <c r="O78" s="112">
        <f t="shared" si="8"/>
        <v>0</v>
      </c>
      <c r="P78">
        <v>80.819999999999993</v>
      </c>
      <c r="Q78">
        <v>46.74</v>
      </c>
      <c r="R78">
        <v>5</v>
      </c>
      <c r="S78">
        <v>23</v>
      </c>
      <c r="T78">
        <v>56.48</v>
      </c>
      <c r="U78" s="114">
        <f t="shared" si="9"/>
        <v>212.04</v>
      </c>
      <c r="V78" s="112">
        <f t="shared" si="10"/>
        <v>0</v>
      </c>
      <c r="Y78">
        <f>BAWANA!AW78+BAWANA!AX78</f>
        <v>25.96</v>
      </c>
      <c r="Z78">
        <f>BAWANA!BD78+BAWANA!BE78</f>
        <v>32</v>
      </c>
      <c r="AA78">
        <f>BAWANA!X78+BAWANA!Y78</f>
        <v>25.96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216.74</v>
      </c>
      <c r="E79">
        <f>BAWANA!AM79</f>
        <v>0</v>
      </c>
      <c r="F79">
        <f t="shared" si="11"/>
        <v>256</v>
      </c>
      <c r="G79">
        <f t="shared" si="12"/>
        <v>216.74</v>
      </c>
      <c r="H79" s="112"/>
      <c r="I79">
        <f>BRPL_EOD!AI79+BRPL_EOD!AJ79</f>
        <v>82.89</v>
      </c>
      <c r="J79">
        <f>BYPL_EOD!AI79+BYPL_EOD!AJ79</f>
        <v>47.93</v>
      </c>
      <c r="K79">
        <f>MES_EOD!AI79+MES_EOD!AJ79</f>
        <v>5</v>
      </c>
      <c r="L79">
        <f>NDMC_EOD!AI79+NDMC_EOD!AJ79</f>
        <v>23</v>
      </c>
      <c r="M79">
        <f>TPDDL_EOD!AI79+TPDDL_EOD!AJ79</f>
        <v>57.92</v>
      </c>
      <c r="N79">
        <f t="shared" si="7"/>
        <v>216.74</v>
      </c>
      <c r="O79" s="112">
        <f t="shared" si="8"/>
        <v>0</v>
      </c>
      <c r="P79">
        <v>82.89</v>
      </c>
      <c r="Q79">
        <v>47.93</v>
      </c>
      <c r="R79">
        <v>5</v>
      </c>
      <c r="S79">
        <v>23</v>
      </c>
      <c r="T79">
        <v>57.92</v>
      </c>
      <c r="U79" s="114">
        <f t="shared" si="9"/>
        <v>216.74</v>
      </c>
      <c r="V79" s="112">
        <f t="shared" si="10"/>
        <v>0</v>
      </c>
      <c r="Y79">
        <f>BAWANA!AW79+BAWANA!AX79</f>
        <v>26.63</v>
      </c>
      <c r="Z79">
        <f>BAWANA!BD79+BAWANA!BE79</f>
        <v>26.63</v>
      </c>
      <c r="AA79">
        <f>BAWANA!X79+BAWANA!Y79</f>
        <v>26.63</v>
      </c>
      <c r="AB79">
        <f>BAWANA!AE79+BAWANA!AF79</f>
        <v>26.63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216.74</v>
      </c>
      <c r="E80">
        <f>BAWANA!AM80</f>
        <v>0</v>
      </c>
      <c r="F80">
        <f t="shared" si="11"/>
        <v>256</v>
      </c>
      <c r="G80">
        <f t="shared" si="12"/>
        <v>216.74</v>
      </c>
      <c r="H80" s="112"/>
      <c r="I80">
        <f>BRPL_EOD!AI80+BRPL_EOD!AJ80</f>
        <v>82.89</v>
      </c>
      <c r="J80">
        <f>BYPL_EOD!AI80+BYPL_EOD!AJ80</f>
        <v>47.93</v>
      </c>
      <c r="K80">
        <f>MES_EOD!AI80+MES_EOD!AJ80</f>
        <v>5</v>
      </c>
      <c r="L80">
        <f>NDMC_EOD!AI80+NDMC_EOD!AJ80</f>
        <v>23</v>
      </c>
      <c r="M80">
        <f>TPDDL_EOD!AI80+TPDDL_EOD!AJ80</f>
        <v>57.92</v>
      </c>
      <c r="N80">
        <f t="shared" si="7"/>
        <v>216.74</v>
      </c>
      <c r="O80" s="112">
        <f t="shared" si="8"/>
        <v>0</v>
      </c>
      <c r="P80">
        <v>82.89</v>
      </c>
      <c r="Q80">
        <v>47.93</v>
      </c>
      <c r="R80">
        <v>5</v>
      </c>
      <c r="S80">
        <v>23</v>
      </c>
      <c r="T80">
        <v>57.92</v>
      </c>
      <c r="U80" s="114">
        <f t="shared" si="9"/>
        <v>216.74</v>
      </c>
      <c r="V80" s="112">
        <f t="shared" si="10"/>
        <v>0</v>
      </c>
      <c r="Y80">
        <f>BAWANA!AW80+BAWANA!AX80</f>
        <v>26.63</v>
      </c>
      <c r="Z80">
        <f>BAWANA!BD80+BAWANA!BE80</f>
        <v>26.63</v>
      </c>
      <c r="AA80">
        <f>BAWANA!X80+BAWANA!Y80</f>
        <v>26.63</v>
      </c>
      <c r="AB80">
        <f>BAWANA!AE80+BAWANA!AF80</f>
        <v>26.63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216.74</v>
      </c>
      <c r="E81">
        <f>BAWANA!AM81</f>
        <v>0</v>
      </c>
      <c r="F81">
        <f t="shared" si="11"/>
        <v>256</v>
      </c>
      <c r="G81">
        <f t="shared" si="12"/>
        <v>216.74</v>
      </c>
      <c r="H81" s="112"/>
      <c r="I81">
        <f>BRPL_EOD!AI81+BRPL_EOD!AJ81</f>
        <v>82.89</v>
      </c>
      <c r="J81">
        <f>BYPL_EOD!AI81+BYPL_EOD!AJ81</f>
        <v>47.93</v>
      </c>
      <c r="K81">
        <f>MES_EOD!AI81+MES_EOD!AJ81</f>
        <v>5</v>
      </c>
      <c r="L81">
        <f>NDMC_EOD!AI81+NDMC_EOD!AJ81</f>
        <v>23</v>
      </c>
      <c r="M81">
        <f>TPDDL_EOD!AI81+TPDDL_EOD!AJ81</f>
        <v>57.92</v>
      </c>
      <c r="N81">
        <f t="shared" si="7"/>
        <v>216.74</v>
      </c>
      <c r="O81" s="112">
        <f t="shared" si="8"/>
        <v>0</v>
      </c>
      <c r="P81">
        <v>82.89</v>
      </c>
      <c r="Q81">
        <v>47.93</v>
      </c>
      <c r="R81">
        <v>5</v>
      </c>
      <c r="S81">
        <v>23</v>
      </c>
      <c r="T81">
        <v>57.92</v>
      </c>
      <c r="U81" s="114">
        <f t="shared" si="9"/>
        <v>216.74</v>
      </c>
      <c r="V81" s="112">
        <f t="shared" si="10"/>
        <v>0</v>
      </c>
      <c r="Y81">
        <f>BAWANA!AW81+BAWANA!AX81</f>
        <v>26.63</v>
      </c>
      <c r="Z81">
        <f>BAWANA!BD81+BAWANA!BE81</f>
        <v>26.63</v>
      </c>
      <c r="AA81">
        <f>BAWANA!X81+BAWANA!Y81</f>
        <v>26.63</v>
      </c>
      <c r="AB81">
        <f>BAWANA!AE81+BAWANA!AF81</f>
        <v>26.63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216.74</v>
      </c>
      <c r="E82">
        <f>BAWANA!AM82</f>
        <v>0</v>
      </c>
      <c r="F82">
        <f t="shared" si="11"/>
        <v>256</v>
      </c>
      <c r="G82">
        <f t="shared" si="12"/>
        <v>216.74</v>
      </c>
      <c r="H82" s="112"/>
      <c r="I82">
        <f>BRPL_EOD!AI82+BRPL_EOD!AJ82</f>
        <v>82.89</v>
      </c>
      <c r="J82">
        <f>BYPL_EOD!AI82+BYPL_EOD!AJ82</f>
        <v>47.93</v>
      </c>
      <c r="K82">
        <f>MES_EOD!AI82+MES_EOD!AJ82</f>
        <v>5</v>
      </c>
      <c r="L82">
        <f>NDMC_EOD!AI82+NDMC_EOD!AJ82</f>
        <v>23</v>
      </c>
      <c r="M82">
        <f>TPDDL_EOD!AI82+TPDDL_EOD!AJ82</f>
        <v>57.92</v>
      </c>
      <c r="N82">
        <f t="shared" si="7"/>
        <v>216.74</v>
      </c>
      <c r="O82" s="112">
        <f t="shared" si="8"/>
        <v>0</v>
      </c>
      <c r="P82">
        <v>82.89</v>
      </c>
      <c r="Q82">
        <v>47.93</v>
      </c>
      <c r="R82">
        <v>5</v>
      </c>
      <c r="S82">
        <v>23</v>
      </c>
      <c r="T82">
        <v>57.92</v>
      </c>
      <c r="U82" s="114">
        <f t="shared" si="9"/>
        <v>216.74</v>
      </c>
      <c r="V82" s="112">
        <f t="shared" si="10"/>
        <v>0</v>
      </c>
      <c r="Y82">
        <f>BAWANA!AW82+BAWANA!AX82</f>
        <v>26.63</v>
      </c>
      <c r="Z82">
        <f>BAWANA!BD82+BAWANA!BE82</f>
        <v>26.63</v>
      </c>
      <c r="AA82">
        <f>BAWANA!X82+BAWANA!Y82</f>
        <v>26.63</v>
      </c>
      <c r="AB82">
        <f>BAWANA!AE82+BAWANA!AF82</f>
        <v>26.63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216.74</v>
      </c>
      <c r="E83">
        <f>BAWANA!AM83</f>
        <v>0</v>
      </c>
      <c r="F83">
        <f t="shared" si="11"/>
        <v>256</v>
      </c>
      <c r="G83">
        <f t="shared" si="12"/>
        <v>216.74</v>
      </c>
      <c r="H83" s="112"/>
      <c r="I83">
        <f>BRPL_EOD!AI83+BRPL_EOD!AJ83</f>
        <v>82.89</v>
      </c>
      <c r="J83">
        <f>BYPL_EOD!AI83+BYPL_EOD!AJ83</f>
        <v>47.93</v>
      </c>
      <c r="K83">
        <f>MES_EOD!AI83+MES_EOD!AJ83</f>
        <v>5</v>
      </c>
      <c r="L83">
        <f>NDMC_EOD!AI83+NDMC_EOD!AJ83</f>
        <v>23</v>
      </c>
      <c r="M83">
        <f>TPDDL_EOD!AI83+TPDDL_EOD!AJ83</f>
        <v>57.92</v>
      </c>
      <c r="N83">
        <f t="shared" si="7"/>
        <v>216.74</v>
      </c>
      <c r="O83" s="112">
        <f t="shared" si="8"/>
        <v>0</v>
      </c>
      <c r="P83">
        <v>82.89</v>
      </c>
      <c r="Q83">
        <v>47.93</v>
      </c>
      <c r="R83">
        <v>5</v>
      </c>
      <c r="S83">
        <v>23</v>
      </c>
      <c r="T83">
        <v>57.92</v>
      </c>
      <c r="U83" s="114">
        <f t="shared" si="9"/>
        <v>216.74</v>
      </c>
      <c r="V83" s="112">
        <f t="shared" si="10"/>
        <v>0</v>
      </c>
      <c r="Y83">
        <f>BAWANA!AW83+BAWANA!AX83</f>
        <v>26.63</v>
      </c>
      <c r="Z83">
        <f>BAWANA!BD83+BAWANA!BE83</f>
        <v>26.63</v>
      </c>
      <c r="AA83">
        <f>BAWANA!X83+BAWANA!Y83</f>
        <v>26.63</v>
      </c>
      <c r="AB83">
        <f>BAWANA!AE83+BAWANA!AF83</f>
        <v>26.63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216.74</v>
      </c>
      <c r="E84">
        <f>BAWANA!AM84</f>
        <v>0</v>
      </c>
      <c r="F84">
        <f t="shared" si="11"/>
        <v>256</v>
      </c>
      <c r="G84">
        <f t="shared" si="12"/>
        <v>216.74</v>
      </c>
      <c r="H84" s="112"/>
      <c r="I84">
        <f>BRPL_EOD!AI84+BRPL_EOD!AJ84</f>
        <v>82.89</v>
      </c>
      <c r="J84">
        <f>BYPL_EOD!AI84+BYPL_EOD!AJ84</f>
        <v>47.93</v>
      </c>
      <c r="K84">
        <f>MES_EOD!AI84+MES_EOD!AJ84</f>
        <v>5</v>
      </c>
      <c r="L84">
        <f>NDMC_EOD!AI84+NDMC_EOD!AJ84</f>
        <v>23</v>
      </c>
      <c r="M84">
        <f>TPDDL_EOD!AI84+TPDDL_EOD!AJ84</f>
        <v>57.92</v>
      </c>
      <c r="N84">
        <f t="shared" si="7"/>
        <v>216.74</v>
      </c>
      <c r="O84" s="112">
        <f t="shared" si="8"/>
        <v>0</v>
      </c>
      <c r="P84">
        <v>82.89</v>
      </c>
      <c r="Q84">
        <v>47.93</v>
      </c>
      <c r="R84">
        <v>5</v>
      </c>
      <c r="S84">
        <v>23</v>
      </c>
      <c r="T84">
        <v>57.92</v>
      </c>
      <c r="U84" s="114">
        <f t="shared" si="9"/>
        <v>216.74</v>
      </c>
      <c r="V84" s="112">
        <f t="shared" si="10"/>
        <v>0</v>
      </c>
      <c r="Y84">
        <f>BAWANA!AW84+BAWANA!AX84</f>
        <v>26.63</v>
      </c>
      <c r="Z84">
        <f>BAWANA!BD84+BAWANA!BE84</f>
        <v>26.63</v>
      </c>
      <c r="AA84">
        <f>BAWANA!X84+BAWANA!Y84</f>
        <v>26.63</v>
      </c>
      <c r="AB84">
        <f>BAWANA!AE84+BAWANA!AF84</f>
        <v>26.63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216.74</v>
      </c>
      <c r="E85">
        <f>BAWANA!AM85</f>
        <v>0</v>
      </c>
      <c r="F85">
        <f t="shared" si="11"/>
        <v>256</v>
      </c>
      <c r="G85">
        <f t="shared" si="12"/>
        <v>216.74</v>
      </c>
      <c r="H85" s="112"/>
      <c r="I85">
        <f>BRPL_EOD!AI85+BRPL_EOD!AJ85</f>
        <v>82.89</v>
      </c>
      <c r="J85">
        <f>BYPL_EOD!AI85+BYPL_EOD!AJ85</f>
        <v>47.93</v>
      </c>
      <c r="K85">
        <f>MES_EOD!AI85+MES_EOD!AJ85</f>
        <v>5</v>
      </c>
      <c r="L85">
        <f>NDMC_EOD!AI85+NDMC_EOD!AJ85</f>
        <v>23</v>
      </c>
      <c r="M85">
        <f>TPDDL_EOD!AI85+TPDDL_EOD!AJ85</f>
        <v>57.92</v>
      </c>
      <c r="N85">
        <f t="shared" si="7"/>
        <v>216.74</v>
      </c>
      <c r="O85" s="112">
        <f t="shared" si="8"/>
        <v>0</v>
      </c>
      <c r="P85">
        <v>82.89</v>
      </c>
      <c r="Q85">
        <v>47.93</v>
      </c>
      <c r="R85">
        <v>5</v>
      </c>
      <c r="S85">
        <v>23</v>
      </c>
      <c r="T85">
        <v>57.92</v>
      </c>
      <c r="U85" s="114">
        <f t="shared" si="9"/>
        <v>216.74</v>
      </c>
      <c r="V85" s="112">
        <f t="shared" si="10"/>
        <v>0</v>
      </c>
      <c r="Y85">
        <f>BAWANA!AW85+BAWANA!AX85</f>
        <v>26.63</v>
      </c>
      <c r="Z85">
        <f>BAWANA!BD85+BAWANA!BE85</f>
        <v>26.63</v>
      </c>
      <c r="AA85">
        <f>BAWANA!X85+BAWANA!Y85</f>
        <v>26.63</v>
      </c>
      <c r="AB85">
        <f>BAWANA!AE85+BAWANA!AF85</f>
        <v>26.63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216.74</v>
      </c>
      <c r="E86">
        <f>BAWANA!AM86</f>
        <v>0</v>
      </c>
      <c r="F86">
        <f t="shared" si="11"/>
        <v>256</v>
      </c>
      <c r="G86">
        <f t="shared" si="12"/>
        <v>216.74</v>
      </c>
      <c r="H86" s="112"/>
      <c r="I86">
        <f>BRPL_EOD!AI86+BRPL_EOD!AJ86</f>
        <v>82.89</v>
      </c>
      <c r="J86">
        <f>BYPL_EOD!AI86+BYPL_EOD!AJ86</f>
        <v>47.93</v>
      </c>
      <c r="K86">
        <f>MES_EOD!AI86+MES_EOD!AJ86</f>
        <v>5</v>
      </c>
      <c r="L86">
        <f>NDMC_EOD!AI86+NDMC_EOD!AJ86</f>
        <v>23</v>
      </c>
      <c r="M86">
        <f>TPDDL_EOD!AI86+TPDDL_EOD!AJ86</f>
        <v>57.92</v>
      </c>
      <c r="N86">
        <f t="shared" si="7"/>
        <v>216.74</v>
      </c>
      <c r="O86" s="112">
        <f t="shared" si="8"/>
        <v>0</v>
      </c>
      <c r="P86">
        <v>82.89</v>
      </c>
      <c r="Q86">
        <v>47.93</v>
      </c>
      <c r="R86">
        <v>5</v>
      </c>
      <c r="S86">
        <v>23</v>
      </c>
      <c r="T86">
        <v>57.92</v>
      </c>
      <c r="U86" s="114">
        <f t="shared" si="9"/>
        <v>216.74</v>
      </c>
      <c r="V86" s="112">
        <f t="shared" si="10"/>
        <v>0</v>
      </c>
      <c r="Y86">
        <f>BAWANA!AW86+BAWANA!AX86</f>
        <v>26.63</v>
      </c>
      <c r="Z86">
        <f>BAWANA!BD86+BAWANA!BE86</f>
        <v>26.63</v>
      </c>
      <c r="AA86">
        <f>BAWANA!X86+BAWANA!Y86</f>
        <v>26.63</v>
      </c>
      <c r="AB86">
        <f>BAWANA!AE86+BAWANA!AF86</f>
        <v>26.63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5.2001000000000062</v>
      </c>
      <c r="E99" s="114">
        <f t="shared" si="14"/>
        <v>0</v>
      </c>
      <c r="F99" s="114">
        <f t="shared" si="14"/>
        <v>6.1440000000000001</v>
      </c>
      <c r="G99" s="114">
        <f t="shared" si="14"/>
        <v>5.2001000000000062</v>
      </c>
      <c r="H99" s="114"/>
      <c r="I99" s="114">
        <f t="shared" si="14"/>
        <v>1.996805000000003</v>
      </c>
      <c r="J99" s="114">
        <f t="shared" si="14"/>
        <v>1.1548999999999989</v>
      </c>
      <c r="K99" s="114">
        <f t="shared" si="14"/>
        <v>0.12</v>
      </c>
      <c r="L99" s="114">
        <f t="shared" si="14"/>
        <v>0.50328750000000022</v>
      </c>
      <c r="M99" s="114">
        <f t="shared" si="14"/>
        <v>1.4249650000000005</v>
      </c>
      <c r="N99" s="114">
        <f t="shared" si="14"/>
        <v>5.1999574999999991</v>
      </c>
      <c r="O99" s="114">
        <f t="shared" si="14"/>
        <v>1.4249999999949381E-4</v>
      </c>
      <c r="P99" s="114">
        <f t="shared" si="14"/>
        <v>1.9968605154636885</v>
      </c>
      <c r="Q99" s="114">
        <f t="shared" si="14"/>
        <v>1.1549321032232138</v>
      </c>
      <c r="R99" s="114">
        <f t="shared" si="14"/>
        <v>0.12000330805264947</v>
      </c>
      <c r="S99" s="114">
        <f t="shared" si="14"/>
        <v>0.50330045561361436</v>
      </c>
      <c r="T99" s="114">
        <f t="shared" si="14"/>
        <v>1.4250036176468366</v>
      </c>
      <c r="U99" s="114">
        <f t="shared" si="14"/>
        <v>5.2001000000000062</v>
      </c>
      <c r="V99" s="114">
        <f t="shared" si="10"/>
        <v>0</v>
      </c>
      <c r="Y99" s="114">
        <f>SUM(Y3:Y98)/4000</f>
        <v>0.61790500000000015</v>
      </c>
      <c r="Z99" s="114">
        <f t="shared" ref="Z99:AD99" si="15">SUM(Z3:Z98)/4000</f>
        <v>0.66610500000000017</v>
      </c>
      <c r="AA99" s="114">
        <f t="shared" si="15"/>
        <v>0.61790500000000015</v>
      </c>
      <c r="AB99" s="114">
        <f t="shared" si="15"/>
        <v>0.66610500000000017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341.56456300000002</v>
      </c>
      <c r="L3">
        <v>653.15250000000003</v>
      </c>
      <c r="M3">
        <v>76</v>
      </c>
      <c r="N3">
        <v>118.125</v>
      </c>
      <c r="O3">
        <v>123.66562500000001</v>
      </c>
      <c r="P3">
        <v>123.375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45.251849999999997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70.882000000000005</v>
      </c>
      <c r="AM3">
        <v>0</v>
      </c>
      <c r="AN3">
        <v>0.59302999999999995</v>
      </c>
      <c r="AO3">
        <v>0</v>
      </c>
      <c r="AP3">
        <v>2.5619999999999998</v>
      </c>
      <c r="AQ3">
        <v>0</v>
      </c>
      <c r="AR3">
        <v>39.744</v>
      </c>
      <c r="AS3">
        <v>24.75168</v>
      </c>
      <c r="AT3">
        <v>20.001799999999999</v>
      </c>
      <c r="AU3">
        <v>0</v>
      </c>
      <c r="AV3">
        <v>32.549999999999997</v>
      </c>
      <c r="AW3">
        <v>70.372799999999998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2675.3006810000006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341.56456300000002</v>
      </c>
      <c r="L4">
        <v>653.15250000000003</v>
      </c>
      <c r="M4">
        <v>76</v>
      </c>
      <c r="N4">
        <v>118.125</v>
      </c>
      <c r="O4">
        <v>123.66562500000001</v>
      </c>
      <c r="P4">
        <v>123.375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45.251849999999997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70.882000000000005</v>
      </c>
      <c r="AM4">
        <v>0</v>
      </c>
      <c r="AN4">
        <v>0.59302999999999995</v>
      </c>
      <c r="AO4">
        <v>0</v>
      </c>
      <c r="AP4">
        <v>2.5619999999999998</v>
      </c>
      <c r="AQ4">
        <v>0</v>
      </c>
      <c r="AR4">
        <v>39.744</v>
      </c>
      <c r="AS4">
        <v>24.75168</v>
      </c>
      <c r="AT4">
        <v>20.001799999999999</v>
      </c>
      <c r="AU4">
        <v>0</v>
      </c>
      <c r="AV4">
        <v>32.549999999999997</v>
      </c>
      <c r="AW4">
        <v>70.372799999999998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2675.3006810000006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341.56456300000002</v>
      </c>
      <c r="L5">
        <v>653.15250000000003</v>
      </c>
      <c r="M5">
        <v>76</v>
      </c>
      <c r="N5">
        <v>118.125</v>
      </c>
      <c r="O5">
        <v>123.66562500000001</v>
      </c>
      <c r="P5">
        <v>123.375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45.251849999999997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70.882000000000005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8.8320000000000007</v>
      </c>
      <c r="AS5">
        <v>24.75168</v>
      </c>
      <c r="AT5">
        <v>20.001799999999999</v>
      </c>
      <c r="AU5">
        <v>0</v>
      </c>
      <c r="AV5">
        <v>32.549999999999997</v>
      </c>
      <c r="AW5">
        <v>70.372799999999998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2644.3886810000004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341.56456300000002</v>
      </c>
      <c r="L6">
        <v>653.15250000000003</v>
      </c>
      <c r="M6">
        <v>76</v>
      </c>
      <c r="N6">
        <v>118.125</v>
      </c>
      <c r="O6">
        <v>123.66562500000001</v>
      </c>
      <c r="P6">
        <v>123.375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45.251849999999997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70.882000000000005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8.8320000000000007</v>
      </c>
      <c r="AS6">
        <v>24.75168</v>
      </c>
      <c r="AT6">
        <v>20.001799999999999</v>
      </c>
      <c r="AU6">
        <v>0</v>
      </c>
      <c r="AV6">
        <v>32.549999999999997</v>
      </c>
      <c r="AW6">
        <v>70.372799999999998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2644.3886810000004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341.56456300000002</v>
      </c>
      <c r="L7">
        <v>653.15250000000003</v>
      </c>
      <c r="M7">
        <v>76</v>
      </c>
      <c r="N7">
        <v>118.125</v>
      </c>
      <c r="O7">
        <v>123.66562500000001</v>
      </c>
      <c r="P7">
        <v>123.375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45.251849999999997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13.944000000000001</v>
      </c>
      <c r="AM7">
        <v>0</v>
      </c>
      <c r="AN7">
        <v>0.59302999999999995</v>
      </c>
      <c r="AO7">
        <v>0</v>
      </c>
      <c r="AP7">
        <v>11.922267</v>
      </c>
      <c r="AQ7">
        <v>0</v>
      </c>
      <c r="AR7">
        <v>8.8320000000000007</v>
      </c>
      <c r="AS7">
        <v>24.75168</v>
      </c>
      <c r="AT7">
        <v>20.001799999999999</v>
      </c>
      <c r="AU7">
        <v>0</v>
      </c>
      <c r="AV7">
        <v>32.549999999999997</v>
      </c>
      <c r="AW7">
        <v>70.372799999999998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2596.8109480000003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341.56456300000002</v>
      </c>
      <c r="L8">
        <v>653.15250000000003</v>
      </c>
      <c r="M8">
        <v>76</v>
      </c>
      <c r="N8">
        <v>118.125</v>
      </c>
      <c r="O8">
        <v>123.66562500000001</v>
      </c>
      <c r="P8">
        <v>123.375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45.251849999999997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2.3239999999999998</v>
      </c>
      <c r="AM8">
        <v>0</v>
      </c>
      <c r="AN8">
        <v>0.59302999999999995</v>
      </c>
      <c r="AO8">
        <v>0</v>
      </c>
      <c r="AP8">
        <v>11.922267</v>
      </c>
      <c r="AQ8">
        <v>0</v>
      </c>
      <c r="AR8">
        <v>8.8320000000000007</v>
      </c>
      <c r="AS8">
        <v>24.75168</v>
      </c>
      <c r="AT8">
        <v>20.001799999999999</v>
      </c>
      <c r="AU8">
        <v>0</v>
      </c>
      <c r="AV8">
        <v>32.549999999999997</v>
      </c>
      <c r="AW8">
        <v>70.372799999999998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2585.1909480000004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341.56456300000002</v>
      </c>
      <c r="L9">
        <v>653.15250000000003</v>
      </c>
      <c r="M9">
        <v>76</v>
      </c>
      <c r="N9">
        <v>118.125</v>
      </c>
      <c r="O9">
        <v>123.66562500000001</v>
      </c>
      <c r="P9">
        <v>123.375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45.251849999999997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2.3239999999999998</v>
      </c>
      <c r="AM9">
        <v>0</v>
      </c>
      <c r="AN9">
        <v>0.59302999999999995</v>
      </c>
      <c r="AO9">
        <v>0</v>
      </c>
      <c r="AP9">
        <v>11.922267</v>
      </c>
      <c r="AQ9">
        <v>0</v>
      </c>
      <c r="AR9">
        <v>8.8320000000000007</v>
      </c>
      <c r="AS9">
        <v>9.4163999999999994</v>
      </c>
      <c r="AT9">
        <v>20.001799999999999</v>
      </c>
      <c r="AU9">
        <v>0</v>
      </c>
      <c r="AV9">
        <v>32.549999999999997</v>
      </c>
      <c r="AW9">
        <v>70.372799999999998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2569.8556680000006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341.56456300000002</v>
      </c>
      <c r="L10">
        <v>653.15250000000003</v>
      </c>
      <c r="M10">
        <v>76</v>
      </c>
      <c r="N10">
        <v>118.125</v>
      </c>
      <c r="O10">
        <v>123.66562500000001</v>
      </c>
      <c r="P10">
        <v>123.375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45.251849999999997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2.3239999999999998</v>
      </c>
      <c r="AM10">
        <v>0</v>
      </c>
      <c r="AN10">
        <v>0.59302999999999995</v>
      </c>
      <c r="AO10">
        <v>0</v>
      </c>
      <c r="AP10">
        <v>11.922267</v>
      </c>
      <c r="AQ10">
        <v>0</v>
      </c>
      <c r="AR10">
        <v>8.8320000000000007</v>
      </c>
      <c r="AS10">
        <v>9.4163999999999994</v>
      </c>
      <c r="AT10">
        <v>20.001799999999999</v>
      </c>
      <c r="AU10">
        <v>0</v>
      </c>
      <c r="AV10">
        <v>32.549999999999997</v>
      </c>
      <c r="AW10">
        <v>70.372799999999998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2569.8556680000006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341.56456300000002</v>
      </c>
      <c r="L11">
        <v>653.15250000000003</v>
      </c>
      <c r="M11">
        <v>76</v>
      </c>
      <c r="N11">
        <v>118.125</v>
      </c>
      <c r="O11">
        <v>123.66562500000001</v>
      </c>
      <c r="P11">
        <v>123.375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45.251849999999997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2.3239999999999998</v>
      </c>
      <c r="AM11">
        <v>0</v>
      </c>
      <c r="AN11">
        <v>0.59302999999999995</v>
      </c>
      <c r="AO11">
        <v>0</v>
      </c>
      <c r="AP11">
        <v>2.5619999999999998</v>
      </c>
      <c r="AQ11">
        <v>0</v>
      </c>
      <c r="AR11">
        <v>8.8320000000000007</v>
      </c>
      <c r="AS11">
        <v>9.4163999999999994</v>
      </c>
      <c r="AT11">
        <v>20.001799999999999</v>
      </c>
      <c r="AU11">
        <v>0</v>
      </c>
      <c r="AV11">
        <v>32.549999999999997</v>
      </c>
      <c r="AW11">
        <v>70.372799999999998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2560.4954010000006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341.56456300000002</v>
      </c>
      <c r="L12">
        <v>653.15250000000003</v>
      </c>
      <c r="M12">
        <v>76</v>
      </c>
      <c r="N12">
        <v>118.125</v>
      </c>
      <c r="O12">
        <v>123.66562500000001</v>
      </c>
      <c r="P12">
        <v>123.375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45.251849999999997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2.3239999999999998</v>
      </c>
      <c r="AM12">
        <v>0</v>
      </c>
      <c r="AN12">
        <v>0.59302999999999995</v>
      </c>
      <c r="AO12">
        <v>0</v>
      </c>
      <c r="AP12">
        <v>2.5619999999999998</v>
      </c>
      <c r="AQ12">
        <v>0</v>
      </c>
      <c r="AR12">
        <v>8.8320000000000007</v>
      </c>
      <c r="AS12">
        <v>9.4163999999999994</v>
      </c>
      <c r="AT12">
        <v>20.001799999999999</v>
      </c>
      <c r="AU12">
        <v>0</v>
      </c>
      <c r="AV12">
        <v>32.549999999999997</v>
      </c>
      <c r="AW12">
        <v>70.372799999999998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2560.4954010000006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341.56456300000002</v>
      </c>
      <c r="L13">
        <v>653.15250000000003</v>
      </c>
      <c r="M13">
        <v>76</v>
      </c>
      <c r="N13">
        <v>118.125</v>
      </c>
      <c r="O13">
        <v>123.66562500000001</v>
      </c>
      <c r="P13">
        <v>123.375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45.251849999999997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2.3239999999999998</v>
      </c>
      <c r="AM13">
        <v>0</v>
      </c>
      <c r="AN13">
        <v>0.59302999999999995</v>
      </c>
      <c r="AO13">
        <v>0</v>
      </c>
      <c r="AP13">
        <v>2.5619999999999998</v>
      </c>
      <c r="AQ13">
        <v>0</v>
      </c>
      <c r="AR13">
        <v>6.6239999999999997</v>
      </c>
      <c r="AS13">
        <v>9.4163999999999994</v>
      </c>
      <c r="AT13">
        <v>20.001799999999999</v>
      </c>
      <c r="AU13">
        <v>0</v>
      </c>
      <c r="AV13">
        <v>32.549999999999997</v>
      </c>
      <c r="AW13">
        <v>70.372799999999998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2558.2874010000005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341.56456300000002</v>
      </c>
      <c r="L14">
        <v>653.15250000000003</v>
      </c>
      <c r="M14">
        <v>76</v>
      </c>
      <c r="N14">
        <v>118.125</v>
      </c>
      <c r="O14">
        <v>123.66562500000001</v>
      </c>
      <c r="P14">
        <v>123.375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45.251849999999997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2.5619999999999998</v>
      </c>
      <c r="AQ14">
        <v>0</v>
      </c>
      <c r="AR14">
        <v>6.6239999999999997</v>
      </c>
      <c r="AS14">
        <v>9.4163999999999994</v>
      </c>
      <c r="AT14">
        <v>20.001799999999999</v>
      </c>
      <c r="AU14">
        <v>0</v>
      </c>
      <c r="AV14">
        <v>32.549999999999997</v>
      </c>
      <c r="AW14">
        <v>70.372799999999998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2558.2874010000005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341.56456300000002</v>
      </c>
      <c r="L15">
        <v>653.15250000000003</v>
      </c>
      <c r="M15">
        <v>76</v>
      </c>
      <c r="N15">
        <v>118.125</v>
      </c>
      <c r="O15">
        <v>123.66562500000001</v>
      </c>
      <c r="P15">
        <v>123.375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45.251849999999997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6.6239999999999997</v>
      </c>
      <c r="AS15">
        <v>9.4163999999999994</v>
      </c>
      <c r="AT15">
        <v>20.001799999999999</v>
      </c>
      <c r="AU15">
        <v>0</v>
      </c>
      <c r="AV15">
        <v>32.549999999999997</v>
      </c>
      <c r="AW15">
        <v>70.372799999999998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2558.2874010000005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341.56456300000002</v>
      </c>
      <c r="L16">
        <v>653.15250000000003</v>
      </c>
      <c r="M16">
        <v>76</v>
      </c>
      <c r="N16">
        <v>118.125</v>
      </c>
      <c r="O16">
        <v>123.66562500000001</v>
      </c>
      <c r="P16">
        <v>123.375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45.251849999999997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6.6239999999999997</v>
      </c>
      <c r="AS16">
        <v>9.4163999999999994</v>
      </c>
      <c r="AT16">
        <v>20.001799999999999</v>
      </c>
      <c r="AU16">
        <v>0</v>
      </c>
      <c r="AV16">
        <v>32.549999999999997</v>
      </c>
      <c r="AW16">
        <v>70.372799999999998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2558.2874010000005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341.56456300000002</v>
      </c>
      <c r="L17">
        <v>653.15250000000003</v>
      </c>
      <c r="M17">
        <v>76</v>
      </c>
      <c r="N17">
        <v>118.125</v>
      </c>
      <c r="O17">
        <v>123.66562500000001</v>
      </c>
      <c r="P17">
        <v>123.375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45.251849999999997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6.6239999999999997</v>
      </c>
      <c r="AS17">
        <v>9.4163999999999994</v>
      </c>
      <c r="AT17">
        <v>20.001799999999999</v>
      </c>
      <c r="AU17">
        <v>0</v>
      </c>
      <c r="AV17">
        <v>32.549999999999997</v>
      </c>
      <c r="AW17">
        <v>70.372799999999998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2567.1614010000003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341.56456300000002</v>
      </c>
      <c r="L18">
        <v>653.15250000000003</v>
      </c>
      <c r="M18">
        <v>76</v>
      </c>
      <c r="N18">
        <v>118.125</v>
      </c>
      <c r="O18">
        <v>123.66562500000001</v>
      </c>
      <c r="P18">
        <v>123.375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45.251849999999997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3.7879999999999998</v>
      </c>
      <c r="AI18">
        <v>0</v>
      </c>
      <c r="AJ18">
        <v>0</v>
      </c>
      <c r="AK18">
        <v>54.059399999999997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6.6239999999999997</v>
      </c>
      <c r="AS18">
        <v>9.4163999999999994</v>
      </c>
      <c r="AT18">
        <v>20.001799999999999</v>
      </c>
      <c r="AU18">
        <v>0</v>
      </c>
      <c r="AV18">
        <v>32.549999999999997</v>
      </c>
      <c r="AW18">
        <v>70.372799999999998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2570.9494010000003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341.56456300000002</v>
      </c>
      <c r="L19">
        <v>653.15250000000003</v>
      </c>
      <c r="M19">
        <v>76</v>
      </c>
      <c r="N19">
        <v>118.125</v>
      </c>
      <c r="O19">
        <v>123.66562500000001</v>
      </c>
      <c r="P19">
        <v>123.375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45.251849999999997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17.045999999999999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2.5619999999999998</v>
      </c>
      <c r="AQ19">
        <v>0</v>
      </c>
      <c r="AR19">
        <v>6.6239999999999997</v>
      </c>
      <c r="AS19">
        <v>9.4163999999999994</v>
      </c>
      <c r="AT19">
        <v>20.001799999999999</v>
      </c>
      <c r="AU19">
        <v>0</v>
      </c>
      <c r="AV19">
        <v>32.549999999999997</v>
      </c>
      <c r="AW19">
        <v>70.372799999999998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2584.2074010000001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341.56456300000002</v>
      </c>
      <c r="L20">
        <v>653.15250000000003</v>
      </c>
      <c r="M20">
        <v>76</v>
      </c>
      <c r="N20">
        <v>118.125</v>
      </c>
      <c r="O20">
        <v>123.66562500000001</v>
      </c>
      <c r="P20">
        <v>123.375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45.251849999999997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17.045999999999999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2.5619999999999998</v>
      </c>
      <c r="AQ20">
        <v>0</v>
      </c>
      <c r="AR20">
        <v>6.6239999999999997</v>
      </c>
      <c r="AS20">
        <v>9.4163999999999994</v>
      </c>
      <c r="AT20">
        <v>20.001799999999999</v>
      </c>
      <c r="AU20">
        <v>0</v>
      </c>
      <c r="AV20">
        <v>32.549999999999997</v>
      </c>
      <c r="AW20">
        <v>70.372799999999998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2584.2074010000001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341.56456300000002</v>
      </c>
      <c r="L21">
        <v>653.15250000000003</v>
      </c>
      <c r="M21">
        <v>76</v>
      </c>
      <c r="N21">
        <v>118.125</v>
      </c>
      <c r="O21">
        <v>123.66562500000001</v>
      </c>
      <c r="P21">
        <v>123.375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45.251849999999997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2.5619999999999998</v>
      </c>
      <c r="AQ21">
        <v>0</v>
      </c>
      <c r="AR21">
        <v>4.4160000000000004</v>
      </c>
      <c r="AS21">
        <v>9.4163999999999994</v>
      </c>
      <c r="AT21">
        <v>20.001799999999999</v>
      </c>
      <c r="AU21">
        <v>0</v>
      </c>
      <c r="AV21">
        <v>32.549999999999997</v>
      </c>
      <c r="AW21">
        <v>70.372799999999998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2583.8934010000007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341.56456300000002</v>
      </c>
      <c r="L22">
        <v>653.15250000000003</v>
      </c>
      <c r="M22">
        <v>76</v>
      </c>
      <c r="N22">
        <v>118.125</v>
      </c>
      <c r="O22">
        <v>123.66562500000001</v>
      </c>
      <c r="P22">
        <v>123.375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45.251849999999997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2.5619999999999998</v>
      </c>
      <c r="AQ22">
        <v>0</v>
      </c>
      <c r="AR22">
        <v>4.4160000000000004</v>
      </c>
      <c r="AS22">
        <v>9.4163999999999994</v>
      </c>
      <c r="AT22">
        <v>20.001799999999999</v>
      </c>
      <c r="AU22">
        <v>0</v>
      </c>
      <c r="AV22">
        <v>32.549999999999997</v>
      </c>
      <c r="AW22">
        <v>70.372799999999998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2583.8934010000007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341.56456300000002</v>
      </c>
      <c r="L23">
        <v>653.15250000000003</v>
      </c>
      <c r="M23">
        <v>76</v>
      </c>
      <c r="N23">
        <v>118.125</v>
      </c>
      <c r="O23">
        <v>123.66562500000001</v>
      </c>
      <c r="P23">
        <v>123.375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45.251849999999997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0.59302999999999995</v>
      </c>
      <c r="AO23">
        <v>0</v>
      </c>
      <c r="AP23">
        <v>2.5619999999999998</v>
      </c>
      <c r="AQ23">
        <v>15.561</v>
      </c>
      <c r="AR23">
        <v>4.4160000000000004</v>
      </c>
      <c r="AS23">
        <v>5.9188799999999997</v>
      </c>
      <c r="AT23">
        <v>20.001799999999999</v>
      </c>
      <c r="AU23">
        <v>0</v>
      </c>
      <c r="AV23">
        <v>32.549999999999997</v>
      </c>
      <c r="AW23">
        <v>70.372799999999998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2595.956881000001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341.56456300000002</v>
      </c>
      <c r="L24">
        <v>653.15250000000003</v>
      </c>
      <c r="M24">
        <v>76</v>
      </c>
      <c r="N24">
        <v>118.125</v>
      </c>
      <c r="O24">
        <v>123.66562500000001</v>
      </c>
      <c r="P24">
        <v>123.375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45.251849999999997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0.59302999999999995</v>
      </c>
      <c r="AO24">
        <v>0</v>
      </c>
      <c r="AP24">
        <v>2.5619999999999998</v>
      </c>
      <c r="AQ24">
        <v>31.122</v>
      </c>
      <c r="AR24">
        <v>4.4160000000000004</v>
      </c>
      <c r="AS24">
        <v>5.9188799999999997</v>
      </c>
      <c r="AT24">
        <v>20.001799999999999</v>
      </c>
      <c r="AU24">
        <v>0</v>
      </c>
      <c r="AV24">
        <v>32.549999999999997</v>
      </c>
      <c r="AW24">
        <v>70.372799999999998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2611.5178810000007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341.56456300000002</v>
      </c>
      <c r="L25">
        <v>653.15250000000003</v>
      </c>
      <c r="M25">
        <v>76</v>
      </c>
      <c r="N25">
        <v>118.125</v>
      </c>
      <c r="O25">
        <v>123.66562500000001</v>
      </c>
      <c r="P25">
        <v>123.375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45.251849999999997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18.940000000000001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0.59302999999999995</v>
      </c>
      <c r="AO25">
        <v>0</v>
      </c>
      <c r="AP25">
        <v>2.5619999999999998</v>
      </c>
      <c r="AQ25">
        <v>31.122</v>
      </c>
      <c r="AR25">
        <v>4.4160000000000004</v>
      </c>
      <c r="AS25">
        <v>5.9188799999999997</v>
      </c>
      <c r="AT25">
        <v>20.001799999999999</v>
      </c>
      <c r="AU25">
        <v>0</v>
      </c>
      <c r="AV25">
        <v>32.549999999999997</v>
      </c>
      <c r="AW25">
        <v>70.372799999999998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2624.6879210000006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341.56456300000002</v>
      </c>
      <c r="L26">
        <v>653.15250000000003</v>
      </c>
      <c r="M26">
        <v>76</v>
      </c>
      <c r="N26">
        <v>118.125</v>
      </c>
      <c r="O26">
        <v>123.66562500000001</v>
      </c>
      <c r="P26">
        <v>123.375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45.251849999999997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47.35</v>
      </c>
      <c r="AI26">
        <v>3.819</v>
      </c>
      <c r="AJ26">
        <v>0</v>
      </c>
      <c r="AK26">
        <v>54.059399999999997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2.5619999999999998</v>
      </c>
      <c r="AQ26">
        <v>46.683</v>
      </c>
      <c r="AR26">
        <v>4.4160000000000004</v>
      </c>
      <c r="AS26">
        <v>5.9188799999999997</v>
      </c>
      <c r="AT26">
        <v>20.001799999999999</v>
      </c>
      <c r="AU26">
        <v>0</v>
      </c>
      <c r="AV26">
        <v>32.549999999999997</v>
      </c>
      <c r="AW26">
        <v>70.372799999999998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2703.2915090000001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341.56456300000002</v>
      </c>
      <c r="L27">
        <v>653.15250000000003</v>
      </c>
      <c r="M27">
        <v>76</v>
      </c>
      <c r="N27">
        <v>118.125</v>
      </c>
      <c r="O27">
        <v>123.66562500000001</v>
      </c>
      <c r="P27">
        <v>123.375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45.251849999999997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94.7</v>
      </c>
      <c r="AI27">
        <v>16.350411999999999</v>
      </c>
      <c r="AJ27">
        <v>0</v>
      </c>
      <c r="AK27">
        <v>54.059399999999997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2.5619999999999998</v>
      </c>
      <c r="AQ27">
        <v>46.683</v>
      </c>
      <c r="AR27">
        <v>4.4160000000000004</v>
      </c>
      <c r="AS27">
        <v>5.9188799999999997</v>
      </c>
      <c r="AT27">
        <v>20.001799999999999</v>
      </c>
      <c r="AU27">
        <v>0</v>
      </c>
      <c r="AV27">
        <v>32.024999999999999</v>
      </c>
      <c r="AW27">
        <v>70.155600000000007</v>
      </c>
      <c r="AX27">
        <v>92.063999999999993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2819.3206490000002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341.56456300000002</v>
      </c>
      <c r="L28">
        <v>653.15250000000003</v>
      </c>
      <c r="M28">
        <v>76</v>
      </c>
      <c r="N28">
        <v>118.125</v>
      </c>
      <c r="O28">
        <v>123.66562500000001</v>
      </c>
      <c r="P28">
        <v>123.375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45.251849999999997</v>
      </c>
      <c r="X28">
        <v>147.515625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19.72</v>
      </c>
      <c r="AG28">
        <v>0</v>
      </c>
      <c r="AH28">
        <v>132.58000000000001</v>
      </c>
      <c r="AI28">
        <v>16.350411999999999</v>
      </c>
      <c r="AJ28">
        <v>0</v>
      </c>
      <c r="AK28">
        <v>54.059399999999997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2.5619999999999998</v>
      </c>
      <c r="AQ28">
        <v>46.683</v>
      </c>
      <c r="AR28">
        <v>4.4160000000000004</v>
      </c>
      <c r="AS28">
        <v>5.9188799999999997</v>
      </c>
      <c r="AT28">
        <v>20.001799999999999</v>
      </c>
      <c r="AU28">
        <v>0</v>
      </c>
      <c r="AV28">
        <v>32.024999999999999</v>
      </c>
      <c r="AW28">
        <v>70.155600000000007</v>
      </c>
      <c r="AX28">
        <v>92.063999999999993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2926.3744970000002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341.56456300000002</v>
      </c>
      <c r="L29">
        <v>653.15250000000003</v>
      </c>
      <c r="M29">
        <v>76</v>
      </c>
      <c r="N29">
        <v>118.125</v>
      </c>
      <c r="O29">
        <v>123.66562500000001</v>
      </c>
      <c r="P29">
        <v>123.375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45.251849999999997</v>
      </c>
      <c r="X29">
        <v>147.515625</v>
      </c>
      <c r="Y29">
        <v>0</v>
      </c>
      <c r="Z29">
        <v>13.041600000000001</v>
      </c>
      <c r="AA29">
        <v>26.07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19.72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2.5619999999999998</v>
      </c>
      <c r="AQ29">
        <v>46.683</v>
      </c>
      <c r="AR29">
        <v>39.744</v>
      </c>
      <c r="AS29">
        <v>5.9188799999999997</v>
      </c>
      <c r="AT29">
        <v>20.001799999999999</v>
      </c>
      <c r="AU29">
        <v>0</v>
      </c>
      <c r="AV29">
        <v>32.024999999999999</v>
      </c>
      <c r="AW29">
        <v>70.155600000000007</v>
      </c>
      <c r="AX29">
        <v>92.063999999999993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2961.7024970000002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341.56456300000002</v>
      </c>
      <c r="L30">
        <v>653.15250000000003</v>
      </c>
      <c r="M30">
        <v>76</v>
      </c>
      <c r="N30">
        <v>118.125</v>
      </c>
      <c r="O30">
        <v>123.66562500000001</v>
      </c>
      <c r="P30">
        <v>123.375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45.251849999999997</v>
      </c>
      <c r="X30">
        <v>147.515625</v>
      </c>
      <c r="Y30">
        <v>0</v>
      </c>
      <c r="Z30">
        <v>13.041600000000001</v>
      </c>
      <c r="AA30">
        <v>26.07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19.72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2.5619999999999998</v>
      </c>
      <c r="AQ30">
        <v>46.683</v>
      </c>
      <c r="AR30">
        <v>39.744</v>
      </c>
      <c r="AS30">
        <v>5.9188799999999997</v>
      </c>
      <c r="AT30">
        <v>20.001799999999999</v>
      </c>
      <c r="AU30">
        <v>0</v>
      </c>
      <c r="AV30">
        <v>32.024999999999999</v>
      </c>
      <c r="AW30">
        <v>70.155600000000007</v>
      </c>
      <c r="AX30">
        <v>92.063999999999993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2961.7024970000002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341.56456300000002</v>
      </c>
      <c r="L31">
        <v>653.15250000000003</v>
      </c>
      <c r="M31">
        <v>76</v>
      </c>
      <c r="N31">
        <v>118.125</v>
      </c>
      <c r="O31">
        <v>123.66562500000001</v>
      </c>
      <c r="P31">
        <v>123.375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45.251849999999997</v>
      </c>
      <c r="X31">
        <v>147.515625</v>
      </c>
      <c r="Y31">
        <v>0</v>
      </c>
      <c r="Z31">
        <v>13.041600000000001</v>
      </c>
      <c r="AA31">
        <v>37.92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2.5619999999999998</v>
      </c>
      <c r="AQ31">
        <v>46.683</v>
      </c>
      <c r="AR31">
        <v>8.8320000000000007</v>
      </c>
      <c r="AS31">
        <v>5.3807999999999998</v>
      </c>
      <c r="AT31">
        <v>20.001799999999999</v>
      </c>
      <c r="AU31">
        <v>0</v>
      </c>
      <c r="AV31">
        <v>32.024999999999999</v>
      </c>
      <c r="AW31">
        <v>70.155600000000007</v>
      </c>
      <c r="AX31">
        <v>92.063999999999993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2947.7053769999998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341.56456300000002</v>
      </c>
      <c r="L32">
        <v>653.15250000000003</v>
      </c>
      <c r="M32">
        <v>76</v>
      </c>
      <c r="N32">
        <v>118.125</v>
      </c>
      <c r="O32">
        <v>123.66562500000001</v>
      </c>
      <c r="P32">
        <v>123.375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45.251849999999997</v>
      </c>
      <c r="X32">
        <v>147.515625</v>
      </c>
      <c r="Y32">
        <v>0</v>
      </c>
      <c r="Z32">
        <v>13.041600000000001</v>
      </c>
      <c r="AA32">
        <v>37.92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19.72</v>
      </c>
      <c r="AG32">
        <v>0</v>
      </c>
      <c r="AH32">
        <v>132.58000000000001</v>
      </c>
      <c r="AI32">
        <v>3.819</v>
      </c>
      <c r="AJ32">
        <v>0</v>
      </c>
      <c r="AK32">
        <v>54.059399999999997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2.5619999999999998</v>
      </c>
      <c r="AQ32">
        <v>46.683</v>
      </c>
      <c r="AR32">
        <v>8.8320000000000007</v>
      </c>
      <c r="AS32">
        <v>5.3807999999999998</v>
      </c>
      <c r="AT32">
        <v>20.001799999999999</v>
      </c>
      <c r="AU32">
        <v>0</v>
      </c>
      <c r="AV32">
        <v>32.024999999999999</v>
      </c>
      <c r="AW32">
        <v>70.155600000000007</v>
      </c>
      <c r="AX32">
        <v>92.063999999999993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2935.173965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341.56456300000002</v>
      </c>
      <c r="L33">
        <v>653.15250000000003</v>
      </c>
      <c r="M33">
        <v>76</v>
      </c>
      <c r="N33">
        <v>118.125</v>
      </c>
      <c r="O33">
        <v>123.66562500000001</v>
      </c>
      <c r="P33">
        <v>123.375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45.251849999999997</v>
      </c>
      <c r="X33">
        <v>147.515625</v>
      </c>
      <c r="Y33">
        <v>0</v>
      </c>
      <c r="Z33">
        <v>13.041600000000001</v>
      </c>
      <c r="AA33">
        <v>37.92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19.72</v>
      </c>
      <c r="AG33">
        <v>0</v>
      </c>
      <c r="AH33">
        <v>132.58000000000001</v>
      </c>
      <c r="AI33">
        <v>0</v>
      </c>
      <c r="AJ33">
        <v>0</v>
      </c>
      <c r="AK33">
        <v>54.059399999999997</v>
      </c>
      <c r="AL33">
        <v>12.782</v>
      </c>
      <c r="AM33">
        <v>10.536032000000001</v>
      </c>
      <c r="AN33">
        <v>0.59302999999999995</v>
      </c>
      <c r="AO33">
        <v>0</v>
      </c>
      <c r="AP33">
        <v>11.922267</v>
      </c>
      <c r="AQ33">
        <v>46.683</v>
      </c>
      <c r="AR33">
        <v>8.8320000000000007</v>
      </c>
      <c r="AS33">
        <v>5.3807999999999998</v>
      </c>
      <c r="AT33">
        <v>20.001799999999999</v>
      </c>
      <c r="AU33">
        <v>0</v>
      </c>
      <c r="AV33">
        <v>32.024999999999999</v>
      </c>
      <c r="AW33">
        <v>70.155600000000007</v>
      </c>
      <c r="AX33">
        <v>92.063999999999993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2951.1732320000001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341.56456300000002</v>
      </c>
      <c r="L34">
        <v>653.15250000000003</v>
      </c>
      <c r="M34">
        <v>76</v>
      </c>
      <c r="N34">
        <v>118.125</v>
      </c>
      <c r="O34">
        <v>123.66562500000001</v>
      </c>
      <c r="P34">
        <v>123.375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45.251849999999997</v>
      </c>
      <c r="X34">
        <v>147.515625</v>
      </c>
      <c r="Y34">
        <v>0</v>
      </c>
      <c r="Z34">
        <v>6.5208000000000004</v>
      </c>
      <c r="AA34">
        <v>27.65</v>
      </c>
      <c r="AB34">
        <v>26.34008</v>
      </c>
      <c r="AC34">
        <v>0</v>
      </c>
      <c r="AD34">
        <v>18.272072000000001</v>
      </c>
      <c r="AE34">
        <v>32.957704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54.059399999999997</v>
      </c>
      <c r="AL34">
        <v>12.782</v>
      </c>
      <c r="AM34">
        <v>4.9321000000000002</v>
      </c>
      <c r="AN34">
        <v>0.59302999999999995</v>
      </c>
      <c r="AO34">
        <v>0</v>
      </c>
      <c r="AP34">
        <v>11.922267</v>
      </c>
      <c r="AQ34">
        <v>46.683</v>
      </c>
      <c r="AR34">
        <v>8.8320000000000007</v>
      </c>
      <c r="AS34">
        <v>5.3807999999999998</v>
      </c>
      <c r="AT34">
        <v>20.001799999999999</v>
      </c>
      <c r="AU34">
        <v>0</v>
      </c>
      <c r="AV34">
        <v>32.024999999999999</v>
      </c>
      <c r="AW34">
        <v>70.155600000000007</v>
      </c>
      <c r="AX34">
        <v>92.063999999999993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2853.8007720000001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341.56456300000002</v>
      </c>
      <c r="L35">
        <v>653.15250000000003</v>
      </c>
      <c r="M35">
        <v>76</v>
      </c>
      <c r="N35">
        <v>118.125</v>
      </c>
      <c r="O35">
        <v>123.66562500000001</v>
      </c>
      <c r="P35">
        <v>123.375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45.251849999999997</v>
      </c>
      <c r="X35">
        <v>147.515625</v>
      </c>
      <c r="Y35">
        <v>0</v>
      </c>
      <c r="Z35">
        <v>6.5208000000000004</v>
      </c>
      <c r="AA35">
        <v>23.7</v>
      </c>
      <c r="AB35">
        <v>13.17004</v>
      </c>
      <c r="AC35">
        <v>0</v>
      </c>
      <c r="AD35">
        <v>9.1360360000000007</v>
      </c>
      <c r="AE35">
        <v>16.478852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54.059399999999997</v>
      </c>
      <c r="AL35">
        <v>12.782</v>
      </c>
      <c r="AM35">
        <v>4.5321999999999996</v>
      </c>
      <c r="AN35">
        <v>0.59302999999999995</v>
      </c>
      <c r="AO35">
        <v>0</v>
      </c>
      <c r="AP35">
        <v>11.922267</v>
      </c>
      <c r="AQ35">
        <v>46.683</v>
      </c>
      <c r="AR35">
        <v>8.8320000000000007</v>
      </c>
      <c r="AS35">
        <v>5.3807999999999998</v>
      </c>
      <c r="AT35">
        <v>20.001799999999999</v>
      </c>
      <c r="AU35">
        <v>0</v>
      </c>
      <c r="AV35">
        <v>32.024999999999999</v>
      </c>
      <c r="AW35">
        <v>70.155600000000007</v>
      </c>
      <c r="AX35">
        <v>92.063999999999993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2763.9119439999999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341.56456300000002</v>
      </c>
      <c r="L36">
        <v>653.15250000000003</v>
      </c>
      <c r="M36">
        <v>76</v>
      </c>
      <c r="N36">
        <v>118.125</v>
      </c>
      <c r="O36">
        <v>123.66562500000001</v>
      </c>
      <c r="P36">
        <v>123.375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45.251849999999997</v>
      </c>
      <c r="X36">
        <v>147.515625</v>
      </c>
      <c r="Y36">
        <v>0</v>
      </c>
      <c r="Z36">
        <v>6.5208000000000004</v>
      </c>
      <c r="AA36">
        <v>13.43</v>
      </c>
      <c r="AB36">
        <v>13.17004</v>
      </c>
      <c r="AC36">
        <v>0</v>
      </c>
      <c r="AD36">
        <v>0</v>
      </c>
      <c r="AE36">
        <v>16.478852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54.059399999999997</v>
      </c>
      <c r="AL36">
        <v>12.782</v>
      </c>
      <c r="AM36">
        <v>0</v>
      </c>
      <c r="AN36">
        <v>0.59302999999999995</v>
      </c>
      <c r="AO36">
        <v>0</v>
      </c>
      <c r="AP36">
        <v>11.922267</v>
      </c>
      <c r="AQ36">
        <v>46.683</v>
      </c>
      <c r="AR36">
        <v>8.8320000000000007</v>
      </c>
      <c r="AS36">
        <v>5.3807999999999998</v>
      </c>
      <c r="AT36">
        <v>20.001799999999999</v>
      </c>
      <c r="AU36">
        <v>0</v>
      </c>
      <c r="AV36">
        <v>32.024999999999999</v>
      </c>
      <c r="AW36">
        <v>70.155600000000007</v>
      </c>
      <c r="AX36">
        <v>92.063999999999993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2721.0337079999999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341.56456300000002</v>
      </c>
      <c r="L37">
        <v>653.15250000000003</v>
      </c>
      <c r="M37">
        <v>76</v>
      </c>
      <c r="N37">
        <v>118.125</v>
      </c>
      <c r="O37">
        <v>123.66562500000001</v>
      </c>
      <c r="P37">
        <v>123.375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45.251849999999997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54.059399999999997</v>
      </c>
      <c r="AL37">
        <v>17.43</v>
      </c>
      <c r="AM37">
        <v>0</v>
      </c>
      <c r="AN37">
        <v>0.59302999999999995</v>
      </c>
      <c r="AO37">
        <v>0</v>
      </c>
      <c r="AP37">
        <v>2.5619999999999998</v>
      </c>
      <c r="AQ37">
        <v>46.683</v>
      </c>
      <c r="AR37">
        <v>8.8320000000000007</v>
      </c>
      <c r="AS37">
        <v>5.3807999999999998</v>
      </c>
      <c r="AT37">
        <v>20.001799999999999</v>
      </c>
      <c r="AU37">
        <v>0</v>
      </c>
      <c r="AV37">
        <v>32.024999999999999</v>
      </c>
      <c r="AW37">
        <v>70.155600000000007</v>
      </c>
      <c r="AX37">
        <v>92.063999999999993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2677.4306409999999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341.56456300000002</v>
      </c>
      <c r="L38">
        <v>653.15250000000003</v>
      </c>
      <c r="M38">
        <v>76</v>
      </c>
      <c r="N38">
        <v>118.125</v>
      </c>
      <c r="O38">
        <v>123.66562500000001</v>
      </c>
      <c r="P38">
        <v>123.375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45.251849999999997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54.059399999999997</v>
      </c>
      <c r="AL38">
        <v>70.882000000000005</v>
      </c>
      <c r="AM38">
        <v>0</v>
      </c>
      <c r="AN38">
        <v>0.59302999999999995</v>
      </c>
      <c r="AO38">
        <v>0</v>
      </c>
      <c r="AP38">
        <v>2.5619999999999998</v>
      </c>
      <c r="AQ38">
        <v>31.122</v>
      </c>
      <c r="AR38">
        <v>8.8320000000000007</v>
      </c>
      <c r="AS38">
        <v>5.3807999999999998</v>
      </c>
      <c r="AT38">
        <v>20.001799999999999</v>
      </c>
      <c r="AU38">
        <v>0</v>
      </c>
      <c r="AV38">
        <v>32.024999999999999</v>
      </c>
      <c r="AW38">
        <v>70.155600000000007</v>
      </c>
      <c r="AX38">
        <v>92.063999999999993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2683.211601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341.56456300000002</v>
      </c>
      <c r="L39">
        <v>653.15250000000003</v>
      </c>
      <c r="M39">
        <v>76</v>
      </c>
      <c r="N39">
        <v>118.125</v>
      </c>
      <c r="O39">
        <v>123.66562500000001</v>
      </c>
      <c r="P39">
        <v>123.375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45.251849999999997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70.882000000000005</v>
      </c>
      <c r="AM39">
        <v>0</v>
      </c>
      <c r="AN39">
        <v>0.59302999999999995</v>
      </c>
      <c r="AO39">
        <v>0</v>
      </c>
      <c r="AP39">
        <v>3.2025000000000001</v>
      </c>
      <c r="AQ39">
        <v>15.561</v>
      </c>
      <c r="AR39">
        <v>39.744</v>
      </c>
      <c r="AS39">
        <v>5.3807999999999998</v>
      </c>
      <c r="AT39">
        <v>20.001799999999999</v>
      </c>
      <c r="AU39">
        <v>0</v>
      </c>
      <c r="AV39">
        <v>32.024999999999999</v>
      </c>
      <c r="AW39">
        <v>70.155600000000007</v>
      </c>
      <c r="AX39">
        <v>92.063999999999993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2680.2631010000005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341.56456300000002</v>
      </c>
      <c r="L40">
        <v>653.15250000000003</v>
      </c>
      <c r="M40">
        <v>76</v>
      </c>
      <c r="N40">
        <v>118.125</v>
      </c>
      <c r="O40">
        <v>123.66562500000001</v>
      </c>
      <c r="P40">
        <v>123.375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45.251849999999997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70.882000000000005</v>
      </c>
      <c r="AM40">
        <v>0</v>
      </c>
      <c r="AN40">
        <v>0.59302999999999995</v>
      </c>
      <c r="AO40">
        <v>0</v>
      </c>
      <c r="AP40">
        <v>3.2025000000000001</v>
      </c>
      <c r="AQ40">
        <v>0</v>
      </c>
      <c r="AR40">
        <v>39.744</v>
      </c>
      <c r="AS40">
        <v>5.3807999999999998</v>
      </c>
      <c r="AT40">
        <v>20.001799999999999</v>
      </c>
      <c r="AU40">
        <v>0</v>
      </c>
      <c r="AV40">
        <v>32.024999999999999</v>
      </c>
      <c r="AW40">
        <v>70.155600000000007</v>
      </c>
      <c r="AX40">
        <v>92.063999999999993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2664.7021010000003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341.56456300000002</v>
      </c>
      <c r="L41">
        <v>653.15250000000003</v>
      </c>
      <c r="M41">
        <v>76</v>
      </c>
      <c r="N41">
        <v>118.125</v>
      </c>
      <c r="O41">
        <v>123.66562500000001</v>
      </c>
      <c r="P41">
        <v>123.375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45.251849999999997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70.882000000000005</v>
      </c>
      <c r="AM41">
        <v>0</v>
      </c>
      <c r="AN41">
        <v>0.59302999999999995</v>
      </c>
      <c r="AO41">
        <v>0</v>
      </c>
      <c r="AP41">
        <v>3.2025000000000001</v>
      </c>
      <c r="AQ41">
        <v>0</v>
      </c>
      <c r="AR41">
        <v>6.0720000000000001</v>
      </c>
      <c r="AS41">
        <v>5.3807999999999998</v>
      </c>
      <c r="AT41">
        <v>20.001799999999999</v>
      </c>
      <c r="AU41">
        <v>0</v>
      </c>
      <c r="AV41">
        <v>32.024999999999999</v>
      </c>
      <c r="AW41">
        <v>70.046999999999997</v>
      </c>
      <c r="AX41">
        <v>92.063999999999993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2630.9215010000003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341.56456300000002</v>
      </c>
      <c r="L42">
        <v>653.15250000000003</v>
      </c>
      <c r="M42">
        <v>76</v>
      </c>
      <c r="N42">
        <v>118.125</v>
      </c>
      <c r="O42">
        <v>123.66562500000001</v>
      </c>
      <c r="P42">
        <v>123.375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45.251849999999997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13.944000000000001</v>
      </c>
      <c r="AM42">
        <v>0</v>
      </c>
      <c r="AN42">
        <v>0.59302999999999995</v>
      </c>
      <c r="AO42">
        <v>0</v>
      </c>
      <c r="AP42">
        <v>3.2025000000000001</v>
      </c>
      <c r="AQ42">
        <v>0</v>
      </c>
      <c r="AR42">
        <v>4.4160000000000004</v>
      </c>
      <c r="AS42">
        <v>5.3807999999999998</v>
      </c>
      <c r="AT42">
        <v>20.001799999999999</v>
      </c>
      <c r="AU42">
        <v>0</v>
      </c>
      <c r="AV42">
        <v>32.024999999999999</v>
      </c>
      <c r="AW42">
        <v>70.046999999999997</v>
      </c>
      <c r="AX42">
        <v>92.063999999999993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2572.3275010000002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341.56456300000002</v>
      </c>
      <c r="L43">
        <v>653.15250000000003</v>
      </c>
      <c r="M43">
        <v>76</v>
      </c>
      <c r="N43">
        <v>118.125</v>
      </c>
      <c r="O43">
        <v>123.66562500000001</v>
      </c>
      <c r="P43">
        <v>123.375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45.251849999999997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0.59302999999999995</v>
      </c>
      <c r="AO43">
        <v>0</v>
      </c>
      <c r="AP43">
        <v>3.2025000000000001</v>
      </c>
      <c r="AQ43">
        <v>0</v>
      </c>
      <c r="AR43">
        <v>4.4160000000000004</v>
      </c>
      <c r="AS43">
        <v>5.3807999999999998</v>
      </c>
      <c r="AT43">
        <v>20.001799999999999</v>
      </c>
      <c r="AU43">
        <v>0</v>
      </c>
      <c r="AV43">
        <v>32.024999999999999</v>
      </c>
      <c r="AW43">
        <v>69.721199999999996</v>
      </c>
      <c r="AX43">
        <v>92.063999999999993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2560.3817010000002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341.56456300000002</v>
      </c>
      <c r="L44">
        <v>653.15250000000003</v>
      </c>
      <c r="M44">
        <v>76</v>
      </c>
      <c r="N44">
        <v>118.125</v>
      </c>
      <c r="O44">
        <v>123.66562500000001</v>
      </c>
      <c r="P44">
        <v>123.375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45.251849999999997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0.59302999999999995</v>
      </c>
      <c r="AO44">
        <v>0</v>
      </c>
      <c r="AP44">
        <v>3.2025000000000001</v>
      </c>
      <c r="AQ44">
        <v>0</v>
      </c>
      <c r="AR44">
        <v>4.4160000000000004</v>
      </c>
      <c r="AS44">
        <v>5.3807999999999998</v>
      </c>
      <c r="AT44">
        <v>20.001799999999999</v>
      </c>
      <c r="AU44">
        <v>0</v>
      </c>
      <c r="AV44">
        <v>32.024999999999999</v>
      </c>
      <c r="AW44">
        <v>69.721199999999996</v>
      </c>
      <c r="AX44">
        <v>92.063999999999993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2560.3817010000002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341.56456300000002</v>
      </c>
      <c r="L45">
        <v>653.15250000000003</v>
      </c>
      <c r="M45">
        <v>76</v>
      </c>
      <c r="N45">
        <v>118.125</v>
      </c>
      <c r="O45">
        <v>123.66562500000001</v>
      </c>
      <c r="P45">
        <v>123.375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45.251849999999997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3.2025000000000001</v>
      </c>
      <c r="AQ45">
        <v>0</v>
      </c>
      <c r="AR45">
        <v>4.4160000000000004</v>
      </c>
      <c r="AS45">
        <v>5.3807999999999998</v>
      </c>
      <c r="AT45">
        <v>20.001799999999999</v>
      </c>
      <c r="AU45">
        <v>0</v>
      </c>
      <c r="AV45">
        <v>32.024999999999999</v>
      </c>
      <c r="AW45">
        <v>69.721199999999996</v>
      </c>
      <c r="AX45">
        <v>92.063999999999993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2560.3817010000002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341.56456300000002</v>
      </c>
      <c r="L46">
        <v>653.15250000000003</v>
      </c>
      <c r="M46">
        <v>76</v>
      </c>
      <c r="N46">
        <v>118.125</v>
      </c>
      <c r="O46">
        <v>123.66562500000001</v>
      </c>
      <c r="P46">
        <v>123.375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45.251849999999997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3.2025000000000001</v>
      </c>
      <c r="AQ46">
        <v>0</v>
      </c>
      <c r="AR46">
        <v>4.4160000000000004</v>
      </c>
      <c r="AS46">
        <v>5.3807999999999998</v>
      </c>
      <c r="AT46">
        <v>20.001799999999999</v>
      </c>
      <c r="AU46">
        <v>0</v>
      </c>
      <c r="AV46">
        <v>32.024999999999999</v>
      </c>
      <c r="AW46">
        <v>69.721199999999996</v>
      </c>
      <c r="AX46">
        <v>92.063999999999993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2543.9028490000001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341.56456300000002</v>
      </c>
      <c r="L47">
        <v>653.15250000000003</v>
      </c>
      <c r="M47">
        <v>76</v>
      </c>
      <c r="N47">
        <v>118.125</v>
      </c>
      <c r="O47">
        <v>123.66562500000001</v>
      </c>
      <c r="P47">
        <v>123.375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45.251849999999997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3.2025000000000001</v>
      </c>
      <c r="AQ47">
        <v>0</v>
      </c>
      <c r="AR47">
        <v>4.4160000000000004</v>
      </c>
      <c r="AS47">
        <v>5.3807999999999998</v>
      </c>
      <c r="AT47">
        <v>20.001799999999999</v>
      </c>
      <c r="AU47">
        <v>0</v>
      </c>
      <c r="AV47">
        <v>31.5</v>
      </c>
      <c r="AW47">
        <v>69.721199999999996</v>
      </c>
      <c r="AX47">
        <v>92.063999999999993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2543.377849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341.56456300000002</v>
      </c>
      <c r="L48">
        <v>653.15250000000003</v>
      </c>
      <c r="M48">
        <v>76</v>
      </c>
      <c r="N48">
        <v>118.125</v>
      </c>
      <c r="O48">
        <v>123.66562500000001</v>
      </c>
      <c r="P48">
        <v>123.375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45.251849999999997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3.2025000000000001</v>
      </c>
      <c r="AQ48">
        <v>0</v>
      </c>
      <c r="AR48">
        <v>6.6239999999999997</v>
      </c>
      <c r="AS48">
        <v>9.4163999999999994</v>
      </c>
      <c r="AT48">
        <v>20.001799999999999</v>
      </c>
      <c r="AU48">
        <v>0</v>
      </c>
      <c r="AV48">
        <v>31.5</v>
      </c>
      <c r="AW48">
        <v>69.721199999999996</v>
      </c>
      <c r="AX48">
        <v>92.063999999999993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2549.6214489999998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341.56456300000002</v>
      </c>
      <c r="L49">
        <v>653.15250000000003</v>
      </c>
      <c r="M49">
        <v>76</v>
      </c>
      <c r="N49">
        <v>118.125</v>
      </c>
      <c r="O49">
        <v>123.66562500000001</v>
      </c>
      <c r="P49">
        <v>123.375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45.251849999999997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39.744</v>
      </c>
      <c r="AS49">
        <v>24.75168</v>
      </c>
      <c r="AT49">
        <v>20.001799999999999</v>
      </c>
      <c r="AU49">
        <v>0</v>
      </c>
      <c r="AV49">
        <v>31.5</v>
      </c>
      <c r="AW49">
        <v>69.721199999999996</v>
      </c>
      <c r="AX49">
        <v>92.063999999999993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2598.7172289999999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341.56456300000002</v>
      </c>
      <c r="L50">
        <v>653.15250000000003</v>
      </c>
      <c r="M50">
        <v>76</v>
      </c>
      <c r="N50">
        <v>118.125</v>
      </c>
      <c r="O50">
        <v>123.66562500000001</v>
      </c>
      <c r="P50">
        <v>123.375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45.251849999999997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39.744</v>
      </c>
      <c r="AS50">
        <v>24.75168</v>
      </c>
      <c r="AT50">
        <v>20.001799999999999</v>
      </c>
      <c r="AU50">
        <v>0</v>
      </c>
      <c r="AV50">
        <v>31.5</v>
      </c>
      <c r="AW50">
        <v>69.721199999999996</v>
      </c>
      <c r="AX50">
        <v>92.063999999999993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2598.7172289999999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341.56456300000002</v>
      </c>
      <c r="L51">
        <v>653.15250000000003</v>
      </c>
      <c r="M51">
        <v>76</v>
      </c>
      <c r="N51">
        <v>118.125</v>
      </c>
      <c r="O51">
        <v>123.66562500000001</v>
      </c>
      <c r="P51">
        <v>123.375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45.251849999999997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6.6239999999999997</v>
      </c>
      <c r="AS51">
        <v>24.75168</v>
      </c>
      <c r="AT51">
        <v>20.001799999999999</v>
      </c>
      <c r="AU51">
        <v>0</v>
      </c>
      <c r="AV51">
        <v>31.5</v>
      </c>
      <c r="AW51">
        <v>53.974200000000003</v>
      </c>
      <c r="AX51">
        <v>92.063999999999993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2549.8502289999997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341.56456300000002</v>
      </c>
      <c r="L52">
        <v>653.15250000000003</v>
      </c>
      <c r="M52">
        <v>76</v>
      </c>
      <c r="N52">
        <v>118.125</v>
      </c>
      <c r="O52">
        <v>123.66562500000001</v>
      </c>
      <c r="P52">
        <v>123.375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45.251849999999997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4.968</v>
      </c>
      <c r="AS52">
        <v>24.75168</v>
      </c>
      <c r="AT52">
        <v>20.001799999999999</v>
      </c>
      <c r="AU52">
        <v>0</v>
      </c>
      <c r="AV52">
        <v>31.5</v>
      </c>
      <c r="AW52">
        <v>53.974200000000003</v>
      </c>
      <c r="AX52">
        <v>92.063999999999993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2548.1942289999997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341.56456300000002</v>
      </c>
      <c r="L53">
        <v>653.15250000000003</v>
      </c>
      <c r="M53">
        <v>76</v>
      </c>
      <c r="N53">
        <v>118.125</v>
      </c>
      <c r="O53">
        <v>123.66562500000001</v>
      </c>
      <c r="P53">
        <v>123.375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45.251849999999997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3.843</v>
      </c>
      <c r="AQ53">
        <v>0</v>
      </c>
      <c r="AR53">
        <v>4.968</v>
      </c>
      <c r="AS53">
        <v>24.75168</v>
      </c>
      <c r="AT53">
        <v>20.001799999999999</v>
      </c>
      <c r="AU53">
        <v>0</v>
      </c>
      <c r="AV53">
        <v>31.5</v>
      </c>
      <c r="AW53">
        <v>53.974200000000003</v>
      </c>
      <c r="AX53">
        <v>92.063999999999993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2548.1942289999997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341.56456300000002</v>
      </c>
      <c r="L54">
        <v>653.15250000000003</v>
      </c>
      <c r="M54">
        <v>76</v>
      </c>
      <c r="N54">
        <v>118.125</v>
      </c>
      <c r="O54">
        <v>123.66562500000001</v>
      </c>
      <c r="P54">
        <v>123.375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45.251849999999997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4.968</v>
      </c>
      <c r="AS54">
        <v>24.75168</v>
      </c>
      <c r="AT54">
        <v>20.001799999999999</v>
      </c>
      <c r="AU54">
        <v>0</v>
      </c>
      <c r="AV54">
        <v>31.5</v>
      </c>
      <c r="AW54">
        <v>53.974200000000003</v>
      </c>
      <c r="AX54">
        <v>92.063999999999993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2548.1942289999997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341.56456300000002</v>
      </c>
      <c r="L55">
        <v>653.15250000000003</v>
      </c>
      <c r="M55">
        <v>76</v>
      </c>
      <c r="N55">
        <v>118.125</v>
      </c>
      <c r="O55">
        <v>123.66562500000001</v>
      </c>
      <c r="P55">
        <v>123.375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45.251849999999997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0.59302999999999995</v>
      </c>
      <c r="AO55">
        <v>0</v>
      </c>
      <c r="AP55">
        <v>3.843</v>
      </c>
      <c r="AQ55">
        <v>0</v>
      </c>
      <c r="AR55">
        <v>4.968</v>
      </c>
      <c r="AS55">
        <v>9.4163999999999994</v>
      </c>
      <c r="AT55">
        <v>20.001799999999999</v>
      </c>
      <c r="AU55">
        <v>0</v>
      </c>
      <c r="AV55">
        <v>31.5</v>
      </c>
      <c r="AW55">
        <v>53.974200000000003</v>
      </c>
      <c r="AX55">
        <v>92.063999999999993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2532.8589489999999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341.56456300000002</v>
      </c>
      <c r="L56">
        <v>653.15250000000003</v>
      </c>
      <c r="M56">
        <v>76</v>
      </c>
      <c r="N56">
        <v>118.125</v>
      </c>
      <c r="O56">
        <v>123.66562500000001</v>
      </c>
      <c r="P56">
        <v>123.375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45.251849999999997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0.59302999999999995</v>
      </c>
      <c r="AO56">
        <v>0</v>
      </c>
      <c r="AP56">
        <v>3.843</v>
      </c>
      <c r="AQ56">
        <v>0</v>
      </c>
      <c r="AR56">
        <v>4.968</v>
      </c>
      <c r="AS56">
        <v>7.3986000000000001</v>
      </c>
      <c r="AT56">
        <v>20.001799999999999</v>
      </c>
      <c r="AU56">
        <v>0</v>
      </c>
      <c r="AV56">
        <v>31.5</v>
      </c>
      <c r="AW56">
        <v>53.974200000000003</v>
      </c>
      <c r="AX56">
        <v>92.063999999999993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2530.8411489999999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341.56456300000002</v>
      </c>
      <c r="L57">
        <v>653.15250000000003</v>
      </c>
      <c r="M57">
        <v>76</v>
      </c>
      <c r="N57">
        <v>118.125</v>
      </c>
      <c r="O57">
        <v>123.66562500000001</v>
      </c>
      <c r="P57">
        <v>123.375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45.251849999999997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0.59302999999999995</v>
      </c>
      <c r="AO57">
        <v>0</v>
      </c>
      <c r="AP57">
        <v>3.843</v>
      </c>
      <c r="AQ57">
        <v>0</v>
      </c>
      <c r="AR57">
        <v>4.968</v>
      </c>
      <c r="AS57">
        <v>7.3986000000000001</v>
      </c>
      <c r="AT57">
        <v>20.001799999999999</v>
      </c>
      <c r="AU57">
        <v>0</v>
      </c>
      <c r="AV57">
        <v>31.5</v>
      </c>
      <c r="AW57">
        <v>53.974200000000003</v>
      </c>
      <c r="AX57">
        <v>92.063999999999993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2530.8411489999999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341.56456300000002</v>
      </c>
      <c r="L58">
        <v>653.15250000000003</v>
      </c>
      <c r="M58">
        <v>76</v>
      </c>
      <c r="N58">
        <v>118.125</v>
      </c>
      <c r="O58">
        <v>123.66562500000001</v>
      </c>
      <c r="P58">
        <v>123.375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45.251849999999997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0.59302999999999995</v>
      </c>
      <c r="AO58">
        <v>0</v>
      </c>
      <c r="AP58">
        <v>3.843</v>
      </c>
      <c r="AQ58">
        <v>0</v>
      </c>
      <c r="AR58">
        <v>4.968</v>
      </c>
      <c r="AS58">
        <v>7.3986000000000001</v>
      </c>
      <c r="AT58">
        <v>20.001799999999999</v>
      </c>
      <c r="AU58">
        <v>0</v>
      </c>
      <c r="AV58">
        <v>31.5</v>
      </c>
      <c r="AW58">
        <v>53.974200000000003</v>
      </c>
      <c r="AX58">
        <v>92.063999999999993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2530.8411489999999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341.56456300000002</v>
      </c>
      <c r="L59">
        <v>653.15250000000003</v>
      </c>
      <c r="M59">
        <v>76</v>
      </c>
      <c r="N59">
        <v>118.125</v>
      </c>
      <c r="O59">
        <v>123.66562500000001</v>
      </c>
      <c r="P59">
        <v>123.375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45.251849999999997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0.59302999999999995</v>
      </c>
      <c r="AO59">
        <v>0</v>
      </c>
      <c r="AP59">
        <v>8.3264999999999993</v>
      </c>
      <c r="AQ59">
        <v>0</v>
      </c>
      <c r="AR59">
        <v>4.968</v>
      </c>
      <c r="AS59">
        <v>7.3986000000000001</v>
      </c>
      <c r="AT59">
        <v>20.001799999999999</v>
      </c>
      <c r="AU59">
        <v>0</v>
      </c>
      <c r="AV59">
        <v>31.5</v>
      </c>
      <c r="AW59">
        <v>53.974200000000003</v>
      </c>
      <c r="AX59">
        <v>92.063999999999993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2535.3246490000001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341.56456300000002</v>
      </c>
      <c r="L60">
        <v>653.15250000000003</v>
      </c>
      <c r="M60">
        <v>76</v>
      </c>
      <c r="N60">
        <v>118.125</v>
      </c>
      <c r="O60">
        <v>123.66562500000001</v>
      </c>
      <c r="P60">
        <v>123.375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45.251849999999997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0.59302999999999995</v>
      </c>
      <c r="AO60">
        <v>0</v>
      </c>
      <c r="AP60">
        <v>8.3264999999999993</v>
      </c>
      <c r="AQ60">
        <v>0</v>
      </c>
      <c r="AR60">
        <v>4.968</v>
      </c>
      <c r="AS60">
        <v>7.3986000000000001</v>
      </c>
      <c r="AT60">
        <v>20.001799999999999</v>
      </c>
      <c r="AU60">
        <v>0</v>
      </c>
      <c r="AV60">
        <v>31.5</v>
      </c>
      <c r="AW60">
        <v>53.974200000000003</v>
      </c>
      <c r="AX60">
        <v>92.063999999999993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2535.3246490000001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341.56456300000002</v>
      </c>
      <c r="L61">
        <v>653.15250000000003</v>
      </c>
      <c r="M61">
        <v>76</v>
      </c>
      <c r="N61">
        <v>118.125</v>
      </c>
      <c r="O61">
        <v>123.66562500000001</v>
      </c>
      <c r="P61">
        <v>123.375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45.251849999999997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0.59302999999999995</v>
      </c>
      <c r="AO61">
        <v>0</v>
      </c>
      <c r="AP61">
        <v>8.3264999999999993</v>
      </c>
      <c r="AQ61">
        <v>0</v>
      </c>
      <c r="AR61">
        <v>4.968</v>
      </c>
      <c r="AS61">
        <v>6.0533999999999999</v>
      </c>
      <c r="AT61">
        <v>20.001799999999999</v>
      </c>
      <c r="AU61">
        <v>0</v>
      </c>
      <c r="AV61">
        <v>31.5</v>
      </c>
      <c r="AW61">
        <v>53.974200000000003</v>
      </c>
      <c r="AX61">
        <v>92.063999999999993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2533.9794489999999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341.56456300000002</v>
      </c>
      <c r="L62">
        <v>653.15250000000003</v>
      </c>
      <c r="M62">
        <v>76</v>
      </c>
      <c r="N62">
        <v>118.125</v>
      </c>
      <c r="O62">
        <v>123.66562500000001</v>
      </c>
      <c r="P62">
        <v>123.375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45.251849999999997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2.3239999999999998</v>
      </c>
      <c r="AM62">
        <v>0</v>
      </c>
      <c r="AN62">
        <v>0.59302999999999995</v>
      </c>
      <c r="AO62">
        <v>0</v>
      </c>
      <c r="AP62">
        <v>8.3264999999999993</v>
      </c>
      <c r="AQ62">
        <v>0</v>
      </c>
      <c r="AR62">
        <v>4.968</v>
      </c>
      <c r="AS62">
        <v>6.0533999999999999</v>
      </c>
      <c r="AT62">
        <v>20.001799999999999</v>
      </c>
      <c r="AU62">
        <v>0</v>
      </c>
      <c r="AV62">
        <v>31.5</v>
      </c>
      <c r="AW62">
        <v>53.974200000000003</v>
      </c>
      <c r="AX62">
        <v>92.063999999999993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2533.9794489999999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341.56456300000002</v>
      </c>
      <c r="L63">
        <v>653.15250000000003</v>
      </c>
      <c r="M63">
        <v>76</v>
      </c>
      <c r="N63">
        <v>118.125</v>
      </c>
      <c r="O63">
        <v>123.66562500000001</v>
      </c>
      <c r="P63">
        <v>123.375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45.251849999999997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2.3239999999999998</v>
      </c>
      <c r="AM63">
        <v>0</v>
      </c>
      <c r="AN63">
        <v>0.59302999999999995</v>
      </c>
      <c r="AO63">
        <v>0</v>
      </c>
      <c r="AP63">
        <v>3.843</v>
      </c>
      <c r="AQ63">
        <v>0</v>
      </c>
      <c r="AR63">
        <v>4.968</v>
      </c>
      <c r="AS63">
        <v>6.0533999999999999</v>
      </c>
      <c r="AT63">
        <v>20.001799999999999</v>
      </c>
      <c r="AU63">
        <v>0</v>
      </c>
      <c r="AV63">
        <v>31.5</v>
      </c>
      <c r="AW63">
        <v>53.974200000000003</v>
      </c>
      <c r="AX63">
        <v>92.063999999999993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2529.4959489999997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341.56456300000002</v>
      </c>
      <c r="L64">
        <v>653.15250000000003</v>
      </c>
      <c r="M64">
        <v>76</v>
      </c>
      <c r="N64">
        <v>118.125</v>
      </c>
      <c r="O64">
        <v>123.66562500000001</v>
      </c>
      <c r="P64">
        <v>123.375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45.251849999999997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2.3239999999999998</v>
      </c>
      <c r="AM64">
        <v>0</v>
      </c>
      <c r="AN64">
        <v>0.59302999999999995</v>
      </c>
      <c r="AO64">
        <v>0</v>
      </c>
      <c r="AP64">
        <v>3.843</v>
      </c>
      <c r="AQ64">
        <v>0</v>
      </c>
      <c r="AR64">
        <v>4.968</v>
      </c>
      <c r="AS64">
        <v>6.0533999999999999</v>
      </c>
      <c r="AT64">
        <v>20.001799999999999</v>
      </c>
      <c r="AU64">
        <v>0</v>
      </c>
      <c r="AV64">
        <v>31.5</v>
      </c>
      <c r="AW64">
        <v>53.974200000000003</v>
      </c>
      <c r="AX64">
        <v>92.063999999999993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2529.4959489999997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341.56456300000002</v>
      </c>
      <c r="L65">
        <v>653.15250000000003</v>
      </c>
      <c r="M65">
        <v>76</v>
      </c>
      <c r="N65">
        <v>118.125</v>
      </c>
      <c r="O65">
        <v>123.66562500000001</v>
      </c>
      <c r="P65">
        <v>123.375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45.251849999999997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2.3239999999999998</v>
      </c>
      <c r="AM65">
        <v>0</v>
      </c>
      <c r="AN65">
        <v>0.59302999999999995</v>
      </c>
      <c r="AO65">
        <v>0</v>
      </c>
      <c r="AP65">
        <v>3.843</v>
      </c>
      <c r="AQ65">
        <v>0</v>
      </c>
      <c r="AR65">
        <v>4.968</v>
      </c>
      <c r="AS65">
        <v>6.0533999999999999</v>
      </c>
      <c r="AT65">
        <v>20.001799999999999</v>
      </c>
      <c r="AU65">
        <v>0</v>
      </c>
      <c r="AV65">
        <v>31.5</v>
      </c>
      <c r="AW65">
        <v>53.974200000000003</v>
      </c>
      <c r="AX65">
        <v>92.063999999999993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2529.4959489999997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341.56456300000002</v>
      </c>
      <c r="L66">
        <v>653.15250000000003</v>
      </c>
      <c r="M66">
        <v>76</v>
      </c>
      <c r="N66">
        <v>118.125</v>
      </c>
      <c r="O66">
        <v>123.66562500000001</v>
      </c>
      <c r="P66">
        <v>123.375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45.251849999999997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2.3239999999999998</v>
      </c>
      <c r="AM66">
        <v>0</v>
      </c>
      <c r="AN66">
        <v>0.59302999999999995</v>
      </c>
      <c r="AO66">
        <v>0</v>
      </c>
      <c r="AP66">
        <v>3.843</v>
      </c>
      <c r="AQ66">
        <v>0</v>
      </c>
      <c r="AR66">
        <v>4.968</v>
      </c>
      <c r="AS66">
        <v>6.0533999999999999</v>
      </c>
      <c r="AT66">
        <v>20.001799999999999</v>
      </c>
      <c r="AU66">
        <v>0</v>
      </c>
      <c r="AV66">
        <v>31.5</v>
      </c>
      <c r="AW66">
        <v>53.974200000000003</v>
      </c>
      <c r="AX66">
        <v>92.063999999999993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2529.4959489999997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653.15250000000003</v>
      </c>
      <c r="M67">
        <v>76</v>
      </c>
      <c r="N67">
        <v>118.125</v>
      </c>
      <c r="O67">
        <v>123.66562500000001</v>
      </c>
      <c r="P67">
        <v>123.375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45.251849999999997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54.059399999999997</v>
      </c>
      <c r="AL67">
        <v>2.3239999999999998</v>
      </c>
      <c r="AM67">
        <v>0</v>
      </c>
      <c r="AN67">
        <v>0.59302999999999995</v>
      </c>
      <c r="AO67">
        <v>0</v>
      </c>
      <c r="AP67">
        <v>3.843</v>
      </c>
      <c r="AQ67">
        <v>0</v>
      </c>
      <c r="AR67">
        <v>4.968</v>
      </c>
      <c r="AS67">
        <v>6.0533999999999999</v>
      </c>
      <c r="AT67">
        <v>20.001799999999999</v>
      </c>
      <c r="AU67">
        <v>0</v>
      </c>
      <c r="AV67">
        <v>31.5</v>
      </c>
      <c r="AW67">
        <v>53.974200000000003</v>
      </c>
      <c r="AX67">
        <v>92.063999999999993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2529.4959489999997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76</v>
      </c>
      <c r="N68">
        <v>118.125</v>
      </c>
      <c r="O68">
        <v>123.66562500000001</v>
      </c>
      <c r="P68">
        <v>123.375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45.251849999999997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54.059399999999997</v>
      </c>
      <c r="AL68">
        <v>12.782</v>
      </c>
      <c r="AM68">
        <v>0</v>
      </c>
      <c r="AN68">
        <v>0.59302999999999995</v>
      </c>
      <c r="AO68">
        <v>0</v>
      </c>
      <c r="AP68">
        <v>3.843</v>
      </c>
      <c r="AQ68">
        <v>0</v>
      </c>
      <c r="AR68">
        <v>4.968</v>
      </c>
      <c r="AS68">
        <v>6.0533999999999999</v>
      </c>
      <c r="AT68">
        <v>20.001799999999999</v>
      </c>
      <c r="AU68">
        <v>0</v>
      </c>
      <c r="AV68">
        <v>31.5</v>
      </c>
      <c r="AW68">
        <v>53.974200000000003</v>
      </c>
      <c r="AX68">
        <v>92.063999999999993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2539.9539489999997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76</v>
      </c>
      <c r="N69">
        <v>118.125</v>
      </c>
      <c r="O69">
        <v>123.66562500000001</v>
      </c>
      <c r="P69">
        <v>123.375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45.251849999999997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2.8410000000000002</v>
      </c>
      <c r="AI69">
        <v>0</v>
      </c>
      <c r="AJ69">
        <v>0</v>
      </c>
      <c r="AK69">
        <v>54.059399999999997</v>
      </c>
      <c r="AL69">
        <v>70.882000000000005</v>
      </c>
      <c r="AM69">
        <v>0</v>
      </c>
      <c r="AN69">
        <v>0.59302999999999995</v>
      </c>
      <c r="AO69">
        <v>0</v>
      </c>
      <c r="AP69">
        <v>3.843</v>
      </c>
      <c r="AQ69">
        <v>0</v>
      </c>
      <c r="AR69">
        <v>4.968</v>
      </c>
      <c r="AS69">
        <v>6.0533999999999999</v>
      </c>
      <c r="AT69">
        <v>20.001799999999999</v>
      </c>
      <c r="AU69">
        <v>0</v>
      </c>
      <c r="AV69">
        <v>31.5</v>
      </c>
      <c r="AW69">
        <v>53.974200000000003</v>
      </c>
      <c r="AX69">
        <v>92.063999999999993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2600.8949489999995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76</v>
      </c>
      <c r="N70">
        <v>118.125</v>
      </c>
      <c r="O70">
        <v>123.66562500000001</v>
      </c>
      <c r="P70">
        <v>123.375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45.251849999999997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18.940000000000001</v>
      </c>
      <c r="AI70">
        <v>0</v>
      </c>
      <c r="AJ70">
        <v>0</v>
      </c>
      <c r="AK70">
        <v>54.059399999999997</v>
      </c>
      <c r="AL70">
        <v>70.882000000000005</v>
      </c>
      <c r="AM70">
        <v>0</v>
      </c>
      <c r="AN70">
        <v>0.59302999999999995</v>
      </c>
      <c r="AO70">
        <v>0</v>
      </c>
      <c r="AP70">
        <v>3.843</v>
      </c>
      <c r="AQ70">
        <v>0</v>
      </c>
      <c r="AR70">
        <v>4.968</v>
      </c>
      <c r="AS70">
        <v>6.0533999999999999</v>
      </c>
      <c r="AT70">
        <v>20.001799999999999</v>
      </c>
      <c r="AU70">
        <v>0</v>
      </c>
      <c r="AV70">
        <v>31.5</v>
      </c>
      <c r="AW70">
        <v>53.974200000000003</v>
      </c>
      <c r="AX70">
        <v>92.063999999999993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2616.9939489999997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76</v>
      </c>
      <c r="N71">
        <v>118.125</v>
      </c>
      <c r="O71">
        <v>123.66562500000001</v>
      </c>
      <c r="P71">
        <v>123.375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45.251849999999997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54.059399999999997</v>
      </c>
      <c r="AL71">
        <v>70.882000000000005</v>
      </c>
      <c r="AM71">
        <v>0</v>
      </c>
      <c r="AN71">
        <v>0.59302999999999995</v>
      </c>
      <c r="AO71">
        <v>0</v>
      </c>
      <c r="AP71">
        <v>3.843</v>
      </c>
      <c r="AQ71">
        <v>15.561</v>
      </c>
      <c r="AR71">
        <v>4.968</v>
      </c>
      <c r="AS71">
        <v>6.0533999999999999</v>
      </c>
      <c r="AT71">
        <v>20.001799999999999</v>
      </c>
      <c r="AU71">
        <v>0</v>
      </c>
      <c r="AV71">
        <v>31.5</v>
      </c>
      <c r="AW71">
        <v>53.974200000000003</v>
      </c>
      <c r="AX71">
        <v>92.063999999999993</v>
      </c>
      <c r="AY71">
        <v>0</v>
      </c>
      <c r="AZ71">
        <v>0</v>
      </c>
      <c r="BA71">
        <v>0</v>
      </c>
      <c r="BB71">
        <v>0</v>
      </c>
      <c r="BC71">
        <v>93.05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2650.7949490000001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76</v>
      </c>
      <c r="N72">
        <v>118.125</v>
      </c>
      <c r="O72">
        <v>123.66562500000001</v>
      </c>
      <c r="P72">
        <v>123.375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45.251849999999997</v>
      </c>
      <c r="X72">
        <v>147.515625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9.1149000000000004</v>
      </c>
      <c r="AE72">
        <v>0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54.059399999999997</v>
      </c>
      <c r="AL72">
        <v>70.882000000000005</v>
      </c>
      <c r="AM72">
        <v>0</v>
      </c>
      <c r="AN72">
        <v>0.59302999999999995</v>
      </c>
      <c r="AO72">
        <v>0</v>
      </c>
      <c r="AP72">
        <v>3.843</v>
      </c>
      <c r="AQ72">
        <v>15.561</v>
      </c>
      <c r="AR72">
        <v>4.968</v>
      </c>
      <c r="AS72">
        <v>6.0533999999999999</v>
      </c>
      <c r="AT72">
        <v>20.001799999999999</v>
      </c>
      <c r="AU72">
        <v>0</v>
      </c>
      <c r="AV72">
        <v>31.5</v>
      </c>
      <c r="AW72">
        <v>53.974200000000003</v>
      </c>
      <c r="AX72">
        <v>92.063999999999993</v>
      </c>
      <c r="AY72">
        <v>0</v>
      </c>
      <c r="AZ72">
        <v>0</v>
      </c>
      <c r="BA72">
        <v>0</v>
      </c>
      <c r="BB72">
        <v>0</v>
      </c>
      <c r="BC72">
        <v>93.05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2678.8498490000002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76</v>
      </c>
      <c r="N73">
        <v>118.125</v>
      </c>
      <c r="O73">
        <v>123.66562500000001</v>
      </c>
      <c r="P73">
        <v>123.375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45.251849999999997</v>
      </c>
      <c r="X73">
        <v>147.515625</v>
      </c>
      <c r="Y73">
        <v>0</v>
      </c>
      <c r="Z73">
        <v>0</v>
      </c>
      <c r="AA73">
        <v>7.0309999999999997</v>
      </c>
      <c r="AB73">
        <v>13.17004</v>
      </c>
      <c r="AC73">
        <v>0</v>
      </c>
      <c r="AD73">
        <v>18.229800000000001</v>
      </c>
      <c r="AE73">
        <v>16.478852</v>
      </c>
      <c r="AF73">
        <v>8.8740000000000006</v>
      </c>
      <c r="AG73">
        <v>0</v>
      </c>
      <c r="AH73">
        <v>72.918999999999997</v>
      </c>
      <c r="AI73">
        <v>3.819</v>
      </c>
      <c r="AJ73">
        <v>0</v>
      </c>
      <c r="AK73">
        <v>54.059399999999997</v>
      </c>
      <c r="AL73">
        <v>12.782</v>
      </c>
      <c r="AM73">
        <v>0</v>
      </c>
      <c r="AN73">
        <v>0.59302999999999995</v>
      </c>
      <c r="AO73">
        <v>0</v>
      </c>
      <c r="AP73">
        <v>3.843</v>
      </c>
      <c r="AQ73">
        <v>31.122</v>
      </c>
      <c r="AR73">
        <v>4.968</v>
      </c>
      <c r="AS73">
        <v>7.3986000000000001</v>
      </c>
      <c r="AT73">
        <v>20.001799999999999</v>
      </c>
      <c r="AU73">
        <v>0</v>
      </c>
      <c r="AV73">
        <v>31.5</v>
      </c>
      <c r="AW73">
        <v>53.974200000000003</v>
      </c>
      <c r="AX73">
        <v>92.063999999999993</v>
      </c>
      <c r="AY73">
        <v>0</v>
      </c>
      <c r="AZ73">
        <v>0</v>
      </c>
      <c r="BA73">
        <v>0</v>
      </c>
      <c r="BB73">
        <v>0</v>
      </c>
      <c r="BC73">
        <v>93.05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2703.368841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76</v>
      </c>
      <c r="N74">
        <v>118.125</v>
      </c>
      <c r="O74">
        <v>123.66562500000001</v>
      </c>
      <c r="P74">
        <v>123.375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45.251849999999997</v>
      </c>
      <c r="X74">
        <v>147.515625</v>
      </c>
      <c r="Y74">
        <v>0</v>
      </c>
      <c r="Z74">
        <v>0</v>
      </c>
      <c r="AA74">
        <v>13.904</v>
      </c>
      <c r="AB74">
        <v>13.17004</v>
      </c>
      <c r="AC74">
        <v>0</v>
      </c>
      <c r="AD74">
        <v>18.229800000000001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4.5321999999999996</v>
      </c>
      <c r="AN74">
        <v>0.59302999999999995</v>
      </c>
      <c r="AO74">
        <v>0</v>
      </c>
      <c r="AP74">
        <v>3.843</v>
      </c>
      <c r="AQ74">
        <v>46.683</v>
      </c>
      <c r="AR74">
        <v>4.968</v>
      </c>
      <c r="AS74">
        <v>7.3986000000000001</v>
      </c>
      <c r="AT74">
        <v>20.001799999999999</v>
      </c>
      <c r="AU74">
        <v>0</v>
      </c>
      <c r="AV74">
        <v>31.5</v>
      </c>
      <c r="AW74">
        <v>53.974200000000003</v>
      </c>
      <c r="AX74">
        <v>92.063999999999993</v>
      </c>
      <c r="AY74">
        <v>0</v>
      </c>
      <c r="AZ74">
        <v>0</v>
      </c>
      <c r="BA74">
        <v>0</v>
      </c>
      <c r="BB74">
        <v>0</v>
      </c>
      <c r="BC74">
        <v>93.05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2754.189453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76</v>
      </c>
      <c r="N75">
        <v>118.125</v>
      </c>
      <c r="O75">
        <v>123.66562500000001</v>
      </c>
      <c r="P75">
        <v>123.375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45.251849999999997</v>
      </c>
      <c r="X75">
        <v>147.515625</v>
      </c>
      <c r="Y75">
        <v>0</v>
      </c>
      <c r="Z75">
        <v>2.2000000000000002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54.059399999999997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4.4835000000000003</v>
      </c>
      <c r="AQ75">
        <v>46.683</v>
      </c>
      <c r="AR75">
        <v>4.968</v>
      </c>
      <c r="AS75">
        <v>7.3986000000000001</v>
      </c>
      <c r="AT75">
        <v>20.001799999999999</v>
      </c>
      <c r="AU75">
        <v>0</v>
      </c>
      <c r="AV75">
        <v>31.5</v>
      </c>
      <c r="AW75">
        <v>53.974200000000003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93.05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2848.2375649999999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76</v>
      </c>
      <c r="N76">
        <v>118.125</v>
      </c>
      <c r="O76">
        <v>123.66562500000001</v>
      </c>
      <c r="P76">
        <v>123.375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45.251849999999997</v>
      </c>
      <c r="X76">
        <v>147.515625</v>
      </c>
      <c r="Y76">
        <v>0</v>
      </c>
      <c r="Z76">
        <v>13.041600000000001</v>
      </c>
      <c r="AA76">
        <v>31.6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19.72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2.3239999999999998</v>
      </c>
      <c r="AM76">
        <v>10.536032000000001</v>
      </c>
      <c r="AN76">
        <v>0.59302999999999995</v>
      </c>
      <c r="AO76">
        <v>0</v>
      </c>
      <c r="AP76">
        <v>4.4835000000000003</v>
      </c>
      <c r="AQ76">
        <v>46.683</v>
      </c>
      <c r="AR76">
        <v>4.968</v>
      </c>
      <c r="AS76">
        <v>7.3986000000000001</v>
      </c>
      <c r="AT76">
        <v>20.001799999999999</v>
      </c>
      <c r="AU76">
        <v>0</v>
      </c>
      <c r="AV76">
        <v>31.5</v>
      </c>
      <c r="AW76">
        <v>53.974200000000003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93.05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2951.7031649999999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76</v>
      </c>
      <c r="N77">
        <v>118.125</v>
      </c>
      <c r="O77">
        <v>123.66562500000001</v>
      </c>
      <c r="P77">
        <v>123.375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45.251849999999997</v>
      </c>
      <c r="X77">
        <v>147.515625</v>
      </c>
      <c r="Y77">
        <v>0</v>
      </c>
      <c r="Z77">
        <v>13.041600000000001</v>
      </c>
      <c r="AA77">
        <v>37.92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19.72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4.4835000000000003</v>
      </c>
      <c r="AQ77">
        <v>46.683</v>
      </c>
      <c r="AR77">
        <v>39.744</v>
      </c>
      <c r="AS77">
        <v>7.3986000000000001</v>
      </c>
      <c r="AT77">
        <v>20.001799999999999</v>
      </c>
      <c r="AU77">
        <v>0</v>
      </c>
      <c r="AV77">
        <v>31.5</v>
      </c>
      <c r="AW77">
        <v>53.974200000000003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93.05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2992.7991650000004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76</v>
      </c>
      <c r="N78">
        <v>118.125</v>
      </c>
      <c r="O78">
        <v>123.66562500000001</v>
      </c>
      <c r="P78">
        <v>123.375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45.251849999999997</v>
      </c>
      <c r="X78">
        <v>147.515625</v>
      </c>
      <c r="Y78">
        <v>0</v>
      </c>
      <c r="Z78">
        <v>13.041600000000001</v>
      </c>
      <c r="AA78">
        <v>37.92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19.72</v>
      </c>
      <c r="AG78">
        <v>0</v>
      </c>
      <c r="AH78">
        <v>140.34540000000001</v>
      </c>
      <c r="AI78">
        <v>32.700823999999997</v>
      </c>
      <c r="AJ78">
        <v>0</v>
      </c>
      <c r="AK78">
        <v>54.059399999999997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4.4835000000000003</v>
      </c>
      <c r="AQ78">
        <v>46.683</v>
      </c>
      <c r="AR78">
        <v>39.744</v>
      </c>
      <c r="AS78">
        <v>7.3986000000000001</v>
      </c>
      <c r="AT78">
        <v>20.001799999999999</v>
      </c>
      <c r="AU78">
        <v>0</v>
      </c>
      <c r="AV78">
        <v>31.5</v>
      </c>
      <c r="AW78">
        <v>53.974200000000003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2993.4991650000002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76</v>
      </c>
      <c r="N79">
        <v>118.125</v>
      </c>
      <c r="O79">
        <v>123.66562500000001</v>
      </c>
      <c r="P79">
        <v>123.375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45.251849999999997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15.280799999999999</v>
      </c>
      <c r="AD79">
        <v>36.544144000000003</v>
      </c>
      <c r="AE79">
        <v>49.436556000000003</v>
      </c>
      <c r="AF79">
        <v>19.72</v>
      </c>
      <c r="AG79">
        <v>0</v>
      </c>
      <c r="AH79">
        <v>140.34540000000001</v>
      </c>
      <c r="AI79">
        <v>16.350411999999999</v>
      </c>
      <c r="AJ79">
        <v>0</v>
      </c>
      <c r="AK79">
        <v>54.059399999999997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4.4835000000000003</v>
      </c>
      <c r="AQ79">
        <v>46.683</v>
      </c>
      <c r="AR79">
        <v>6.6239999999999997</v>
      </c>
      <c r="AS79">
        <v>7.3986000000000001</v>
      </c>
      <c r="AT79">
        <v>20.001799999999999</v>
      </c>
      <c r="AU79">
        <v>0</v>
      </c>
      <c r="AV79">
        <v>32.024999999999999</v>
      </c>
      <c r="AW79">
        <v>54.4086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2938.741113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76</v>
      </c>
      <c r="N80">
        <v>118.125</v>
      </c>
      <c r="O80">
        <v>123.66562500000001</v>
      </c>
      <c r="P80">
        <v>123.375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45.251849999999997</v>
      </c>
      <c r="X80">
        <v>147.515625</v>
      </c>
      <c r="Y80">
        <v>0</v>
      </c>
      <c r="Z80">
        <v>13.041600000000001</v>
      </c>
      <c r="AA80">
        <v>26.07</v>
      </c>
      <c r="AB80">
        <v>39.510120000000001</v>
      </c>
      <c r="AC80">
        <v>15.280799999999999</v>
      </c>
      <c r="AD80">
        <v>36.544144000000003</v>
      </c>
      <c r="AE80">
        <v>49.436556000000003</v>
      </c>
      <c r="AF80">
        <v>19.72</v>
      </c>
      <c r="AG80">
        <v>0</v>
      </c>
      <c r="AH80">
        <v>140.34540000000001</v>
      </c>
      <c r="AI80">
        <v>3.819</v>
      </c>
      <c r="AJ80">
        <v>0</v>
      </c>
      <c r="AK80">
        <v>54.059399999999997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4.4835000000000003</v>
      </c>
      <c r="AQ80">
        <v>46.683</v>
      </c>
      <c r="AR80">
        <v>6.6239999999999997</v>
      </c>
      <c r="AS80">
        <v>7.3986000000000001</v>
      </c>
      <c r="AT80">
        <v>20.001799999999999</v>
      </c>
      <c r="AU80">
        <v>0</v>
      </c>
      <c r="AV80">
        <v>32.024999999999999</v>
      </c>
      <c r="AW80">
        <v>54.4086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2926.2097010000002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653.15250000000003</v>
      </c>
      <c r="M81">
        <v>76</v>
      </c>
      <c r="N81">
        <v>118.125</v>
      </c>
      <c r="O81">
        <v>123.66562500000001</v>
      </c>
      <c r="P81">
        <v>123.375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45.251849999999997</v>
      </c>
      <c r="X81">
        <v>147.515625</v>
      </c>
      <c r="Y81">
        <v>0</v>
      </c>
      <c r="Z81">
        <v>13.041600000000001</v>
      </c>
      <c r="AA81">
        <v>25.911999999999999</v>
      </c>
      <c r="AB81">
        <v>39.510120000000001</v>
      </c>
      <c r="AC81">
        <v>15.280799999999999</v>
      </c>
      <c r="AD81">
        <v>36.544144000000003</v>
      </c>
      <c r="AE81">
        <v>49.436556000000003</v>
      </c>
      <c r="AF81">
        <v>19.72</v>
      </c>
      <c r="AG81">
        <v>0</v>
      </c>
      <c r="AH81">
        <v>132.58000000000001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4.4835000000000003</v>
      </c>
      <c r="AQ81">
        <v>46.683</v>
      </c>
      <c r="AR81">
        <v>6.6239999999999997</v>
      </c>
      <c r="AS81">
        <v>7.3986000000000001</v>
      </c>
      <c r="AT81">
        <v>20.001799999999999</v>
      </c>
      <c r="AU81">
        <v>0</v>
      </c>
      <c r="AV81">
        <v>32.024999999999999</v>
      </c>
      <c r="AW81">
        <v>54.4086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2914.4673009999997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653.15250000000003</v>
      </c>
      <c r="M82">
        <v>76</v>
      </c>
      <c r="N82">
        <v>118.125</v>
      </c>
      <c r="O82">
        <v>123.66562500000001</v>
      </c>
      <c r="P82">
        <v>123.375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45.251849999999997</v>
      </c>
      <c r="X82">
        <v>147.515625</v>
      </c>
      <c r="Y82">
        <v>0</v>
      </c>
      <c r="Z82">
        <v>13.041600000000001</v>
      </c>
      <c r="AA82">
        <v>13.43</v>
      </c>
      <c r="AB82">
        <v>19.995000000000001</v>
      </c>
      <c r="AC82">
        <v>0</v>
      </c>
      <c r="AD82">
        <v>18.272072000000001</v>
      </c>
      <c r="AE82">
        <v>49.436556000000003</v>
      </c>
      <c r="AF82">
        <v>17.748000000000001</v>
      </c>
      <c r="AG82">
        <v>0</v>
      </c>
      <c r="AH82">
        <v>122.163</v>
      </c>
      <c r="AI82">
        <v>0</v>
      </c>
      <c r="AJ82">
        <v>0</v>
      </c>
      <c r="AK82">
        <v>54.059399999999997</v>
      </c>
      <c r="AL82">
        <v>2.3239999999999998</v>
      </c>
      <c r="AM82">
        <v>4.5321999999999996</v>
      </c>
      <c r="AN82">
        <v>0.59302999999999995</v>
      </c>
      <c r="AO82">
        <v>0</v>
      </c>
      <c r="AP82">
        <v>4.4835000000000003</v>
      </c>
      <c r="AQ82">
        <v>46.683</v>
      </c>
      <c r="AR82">
        <v>6.6239999999999997</v>
      </c>
      <c r="AS82">
        <v>7.3986000000000001</v>
      </c>
      <c r="AT82">
        <v>20.001799999999999</v>
      </c>
      <c r="AU82">
        <v>0</v>
      </c>
      <c r="AV82">
        <v>32.024999999999999</v>
      </c>
      <c r="AW82">
        <v>54.4086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2830.5244770000004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341.56456300000002</v>
      </c>
      <c r="L83">
        <v>653.15250000000003</v>
      </c>
      <c r="M83">
        <v>76</v>
      </c>
      <c r="N83">
        <v>118.125</v>
      </c>
      <c r="O83">
        <v>123.66562500000001</v>
      </c>
      <c r="P83">
        <v>123.375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45.251849999999997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9.1149000000000004</v>
      </c>
      <c r="AE83">
        <v>32.957704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2.3239999999999998</v>
      </c>
      <c r="AM83">
        <v>0</v>
      </c>
      <c r="AN83">
        <v>0.59302999999999995</v>
      </c>
      <c r="AO83">
        <v>0</v>
      </c>
      <c r="AP83">
        <v>4.4835000000000003</v>
      </c>
      <c r="AQ83">
        <v>46.683</v>
      </c>
      <c r="AR83">
        <v>6.6239999999999997</v>
      </c>
      <c r="AS83">
        <v>7.3986000000000001</v>
      </c>
      <c r="AT83">
        <v>20.001799999999999</v>
      </c>
      <c r="AU83">
        <v>0</v>
      </c>
      <c r="AV83">
        <v>32.024999999999999</v>
      </c>
      <c r="AW83">
        <v>54.4086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2705.1334529999999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341.56456300000002</v>
      </c>
      <c r="L84">
        <v>653.15250000000003</v>
      </c>
      <c r="M84">
        <v>76</v>
      </c>
      <c r="N84">
        <v>118.125</v>
      </c>
      <c r="O84">
        <v>123.66562500000001</v>
      </c>
      <c r="P84">
        <v>123.375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45.251849999999997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0.59302999999999995</v>
      </c>
      <c r="AO84">
        <v>0</v>
      </c>
      <c r="AP84">
        <v>4.4835000000000003</v>
      </c>
      <c r="AQ84">
        <v>46.683</v>
      </c>
      <c r="AR84">
        <v>6.6239999999999997</v>
      </c>
      <c r="AS84">
        <v>7.3986000000000001</v>
      </c>
      <c r="AT84">
        <v>20.001799999999999</v>
      </c>
      <c r="AU84">
        <v>0</v>
      </c>
      <c r="AV84">
        <v>32.024999999999999</v>
      </c>
      <c r="AW84">
        <v>54.4086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2660.5997010000001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341.56456300000002</v>
      </c>
      <c r="L85">
        <v>653.15250000000003</v>
      </c>
      <c r="M85">
        <v>76</v>
      </c>
      <c r="N85">
        <v>118.125</v>
      </c>
      <c r="O85">
        <v>123.66562500000001</v>
      </c>
      <c r="P85">
        <v>123.375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45.251849999999997</v>
      </c>
      <c r="X85">
        <v>147.515625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2.3239999999999998</v>
      </c>
      <c r="AM85">
        <v>0</v>
      </c>
      <c r="AN85">
        <v>0.59302999999999995</v>
      </c>
      <c r="AO85">
        <v>0</v>
      </c>
      <c r="AP85">
        <v>4.4835000000000003</v>
      </c>
      <c r="AQ85">
        <v>45.36</v>
      </c>
      <c r="AR85">
        <v>39.744</v>
      </c>
      <c r="AS85">
        <v>7.3986000000000001</v>
      </c>
      <c r="AT85">
        <v>20.001799999999999</v>
      </c>
      <c r="AU85">
        <v>0</v>
      </c>
      <c r="AV85">
        <v>32.024999999999999</v>
      </c>
      <c r="AW85">
        <v>54.4086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2673.4567010000005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341.56456300000002</v>
      </c>
      <c r="L86">
        <v>653.15250000000003</v>
      </c>
      <c r="M86">
        <v>76</v>
      </c>
      <c r="N86">
        <v>118.125</v>
      </c>
      <c r="O86">
        <v>123.66562500000001</v>
      </c>
      <c r="P86">
        <v>123.375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45.251849999999997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0.59302999999999995</v>
      </c>
      <c r="AO86">
        <v>0</v>
      </c>
      <c r="AP86">
        <v>4.4835000000000003</v>
      </c>
      <c r="AQ86">
        <v>45.36</v>
      </c>
      <c r="AR86">
        <v>39.744</v>
      </c>
      <c r="AS86">
        <v>7.3986000000000001</v>
      </c>
      <c r="AT86">
        <v>20.001799999999999</v>
      </c>
      <c r="AU86">
        <v>0</v>
      </c>
      <c r="AV86">
        <v>32.024999999999999</v>
      </c>
      <c r="AW86">
        <v>54.4086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2666.9359010000007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341.56456300000002</v>
      </c>
      <c r="L87">
        <v>653.15250000000003</v>
      </c>
      <c r="M87">
        <v>76</v>
      </c>
      <c r="N87">
        <v>118.125</v>
      </c>
      <c r="O87">
        <v>123.66562500000001</v>
      </c>
      <c r="P87">
        <v>123.375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45.251849999999997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54.059399999999997</v>
      </c>
      <c r="AL87">
        <v>2.3239999999999998</v>
      </c>
      <c r="AM87">
        <v>0</v>
      </c>
      <c r="AN87">
        <v>0.59302999999999995</v>
      </c>
      <c r="AO87">
        <v>0</v>
      </c>
      <c r="AP87">
        <v>4.4835000000000003</v>
      </c>
      <c r="AQ87">
        <v>45.36</v>
      </c>
      <c r="AR87">
        <v>8.8320000000000007</v>
      </c>
      <c r="AS87">
        <v>7.3986000000000001</v>
      </c>
      <c r="AT87">
        <v>20.001799999999999</v>
      </c>
      <c r="AU87">
        <v>0</v>
      </c>
      <c r="AV87">
        <v>32.024999999999999</v>
      </c>
      <c r="AW87">
        <v>54.4086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2617.0839010000004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341.56456300000002</v>
      </c>
      <c r="L88">
        <v>653.15250000000003</v>
      </c>
      <c r="M88">
        <v>76</v>
      </c>
      <c r="N88">
        <v>118.125</v>
      </c>
      <c r="O88">
        <v>123.66562500000001</v>
      </c>
      <c r="P88">
        <v>123.375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45.251849999999997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4.4835000000000003</v>
      </c>
      <c r="AQ88">
        <v>45.36</v>
      </c>
      <c r="AR88">
        <v>8.8320000000000007</v>
      </c>
      <c r="AS88">
        <v>7.3986000000000001</v>
      </c>
      <c r="AT88">
        <v>20.001799999999999</v>
      </c>
      <c r="AU88">
        <v>0</v>
      </c>
      <c r="AV88">
        <v>32.024999999999999</v>
      </c>
      <c r="AW88">
        <v>54.4086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2617.0839010000004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341.56456300000002</v>
      </c>
      <c r="L89">
        <v>653.15250000000003</v>
      </c>
      <c r="M89">
        <v>76</v>
      </c>
      <c r="N89">
        <v>118.125</v>
      </c>
      <c r="O89">
        <v>123.66562500000001</v>
      </c>
      <c r="P89">
        <v>123.375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45.251849999999997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4.4835000000000003</v>
      </c>
      <c r="AQ89">
        <v>45.36</v>
      </c>
      <c r="AR89">
        <v>11.04</v>
      </c>
      <c r="AS89">
        <v>7.3986000000000001</v>
      </c>
      <c r="AT89">
        <v>20.001799999999999</v>
      </c>
      <c r="AU89">
        <v>0</v>
      </c>
      <c r="AV89">
        <v>32.024999999999999</v>
      </c>
      <c r="AW89">
        <v>54.517200000000003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2619.4005010000005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341.56456300000002</v>
      </c>
      <c r="L90">
        <v>653.15250000000003</v>
      </c>
      <c r="M90">
        <v>76</v>
      </c>
      <c r="N90">
        <v>118.125</v>
      </c>
      <c r="O90">
        <v>123.66562500000001</v>
      </c>
      <c r="P90">
        <v>123.375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45.251849999999997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4.4835000000000003</v>
      </c>
      <c r="AQ90">
        <v>30.24</v>
      </c>
      <c r="AR90">
        <v>11.04</v>
      </c>
      <c r="AS90">
        <v>7.3986000000000001</v>
      </c>
      <c r="AT90">
        <v>20.001799999999999</v>
      </c>
      <c r="AU90">
        <v>0</v>
      </c>
      <c r="AV90">
        <v>32.024999999999999</v>
      </c>
      <c r="AW90">
        <v>54.517200000000003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2604.2805009999997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341.56456300000002</v>
      </c>
      <c r="L91">
        <v>653.15250000000003</v>
      </c>
      <c r="M91">
        <v>76</v>
      </c>
      <c r="N91">
        <v>118.125</v>
      </c>
      <c r="O91">
        <v>123.66562500000001</v>
      </c>
      <c r="P91">
        <v>123.375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45.251849999999997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0.59302999999999995</v>
      </c>
      <c r="AO91">
        <v>0</v>
      </c>
      <c r="AP91">
        <v>4.4835000000000003</v>
      </c>
      <c r="AQ91">
        <v>30.24</v>
      </c>
      <c r="AR91">
        <v>11.04</v>
      </c>
      <c r="AS91">
        <v>7.3986000000000001</v>
      </c>
      <c r="AT91">
        <v>20.001799999999999</v>
      </c>
      <c r="AU91">
        <v>0</v>
      </c>
      <c r="AV91">
        <v>32.549999999999997</v>
      </c>
      <c r="AW91">
        <v>54.517200000000003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2604.8055010000003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341.56456300000002</v>
      </c>
      <c r="L92">
        <v>653.15250000000003</v>
      </c>
      <c r="M92">
        <v>76</v>
      </c>
      <c r="N92">
        <v>118.125</v>
      </c>
      <c r="O92">
        <v>123.66562500000001</v>
      </c>
      <c r="P92">
        <v>123.375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45.251849999999997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0.59302999999999995</v>
      </c>
      <c r="AO92">
        <v>0</v>
      </c>
      <c r="AP92">
        <v>4.4835000000000003</v>
      </c>
      <c r="AQ92">
        <v>30.24</v>
      </c>
      <c r="AR92">
        <v>11.04</v>
      </c>
      <c r="AS92">
        <v>7.3986000000000001</v>
      </c>
      <c r="AT92">
        <v>20.001799999999999</v>
      </c>
      <c r="AU92">
        <v>0</v>
      </c>
      <c r="AV92">
        <v>32.549999999999997</v>
      </c>
      <c r="AW92">
        <v>54.517200000000003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2585.8655009999998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341.56456300000002</v>
      </c>
      <c r="L93">
        <v>653.15250000000003</v>
      </c>
      <c r="M93">
        <v>76</v>
      </c>
      <c r="N93">
        <v>118.125</v>
      </c>
      <c r="O93">
        <v>123.66562500000001</v>
      </c>
      <c r="P93">
        <v>123.375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45.251849999999997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0.59302999999999995</v>
      </c>
      <c r="AO93">
        <v>0</v>
      </c>
      <c r="AP93">
        <v>4.4835000000000003</v>
      </c>
      <c r="AQ93">
        <v>30.24</v>
      </c>
      <c r="AR93">
        <v>11.04</v>
      </c>
      <c r="AS93">
        <v>7.3986000000000001</v>
      </c>
      <c r="AT93">
        <v>20.001799999999999</v>
      </c>
      <c r="AU93">
        <v>0</v>
      </c>
      <c r="AV93">
        <v>32.549999999999997</v>
      </c>
      <c r="AW93">
        <v>54.517200000000003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2585.8655009999998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341.56456300000002</v>
      </c>
      <c r="L94">
        <v>653.15250000000003</v>
      </c>
      <c r="M94">
        <v>76</v>
      </c>
      <c r="N94">
        <v>118.125</v>
      </c>
      <c r="O94">
        <v>123.66562500000001</v>
      </c>
      <c r="P94">
        <v>123.375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45.251849999999997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0.59302999999999995</v>
      </c>
      <c r="AO94">
        <v>0</v>
      </c>
      <c r="AP94">
        <v>4.4835000000000003</v>
      </c>
      <c r="AQ94">
        <v>15.308999999999999</v>
      </c>
      <c r="AR94">
        <v>11.04</v>
      </c>
      <c r="AS94">
        <v>7.3986000000000001</v>
      </c>
      <c r="AT94">
        <v>20.001799999999999</v>
      </c>
      <c r="AU94">
        <v>0</v>
      </c>
      <c r="AV94">
        <v>32.549999999999997</v>
      </c>
      <c r="AW94">
        <v>54.517200000000003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2570.9345010000002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341.56456300000002</v>
      </c>
      <c r="L95">
        <v>653.15250000000003</v>
      </c>
      <c r="M95">
        <v>76</v>
      </c>
      <c r="N95">
        <v>118.125</v>
      </c>
      <c r="O95">
        <v>123.66562500000001</v>
      </c>
      <c r="P95">
        <v>123.375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45.251849999999997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2.3239999999999998</v>
      </c>
      <c r="AM95">
        <v>0</v>
      </c>
      <c r="AN95">
        <v>0.59302999999999995</v>
      </c>
      <c r="AO95">
        <v>0</v>
      </c>
      <c r="AP95">
        <v>4.4835000000000003</v>
      </c>
      <c r="AQ95">
        <v>14.49</v>
      </c>
      <c r="AR95">
        <v>11.04</v>
      </c>
      <c r="AS95">
        <v>5.3807999999999998</v>
      </c>
      <c r="AT95">
        <v>20.001799999999999</v>
      </c>
      <c r="AU95">
        <v>0</v>
      </c>
      <c r="AV95">
        <v>32.549999999999997</v>
      </c>
      <c r="AW95">
        <v>54.517200000000003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2559.2237010000003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341.56456300000002</v>
      </c>
      <c r="L96">
        <v>653.15250000000003</v>
      </c>
      <c r="M96">
        <v>76</v>
      </c>
      <c r="N96">
        <v>118.125</v>
      </c>
      <c r="O96">
        <v>123.66562500000001</v>
      </c>
      <c r="P96">
        <v>123.375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45.251849999999997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2.3239999999999998</v>
      </c>
      <c r="AM96">
        <v>0</v>
      </c>
      <c r="AN96">
        <v>0.59302999999999995</v>
      </c>
      <c r="AO96">
        <v>0</v>
      </c>
      <c r="AP96">
        <v>4.4835000000000003</v>
      </c>
      <c r="AQ96">
        <v>0</v>
      </c>
      <c r="AR96">
        <v>11.04</v>
      </c>
      <c r="AS96">
        <v>5.3807999999999998</v>
      </c>
      <c r="AT96">
        <v>20.001799999999999</v>
      </c>
      <c r="AU96">
        <v>0</v>
      </c>
      <c r="AV96">
        <v>32.549999999999997</v>
      </c>
      <c r="AW96">
        <v>54.517200000000003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2544.7337010000006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341.56456300000002</v>
      </c>
      <c r="L97">
        <v>653.15250000000003</v>
      </c>
      <c r="M97">
        <v>76</v>
      </c>
      <c r="N97">
        <v>118.125</v>
      </c>
      <c r="O97">
        <v>123.66562500000001</v>
      </c>
      <c r="P97">
        <v>123.375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45.251849999999997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12.782</v>
      </c>
      <c r="AM97">
        <v>0</v>
      </c>
      <c r="AN97">
        <v>0.59302999999999995</v>
      </c>
      <c r="AO97">
        <v>0</v>
      </c>
      <c r="AP97">
        <v>4.4835000000000003</v>
      </c>
      <c r="AQ97">
        <v>0</v>
      </c>
      <c r="AR97">
        <v>11.04</v>
      </c>
      <c r="AS97">
        <v>5.3807999999999998</v>
      </c>
      <c r="AT97">
        <v>20.001799999999999</v>
      </c>
      <c r="AU97">
        <v>0</v>
      </c>
      <c r="AV97">
        <v>32.549999999999997</v>
      </c>
      <c r="AW97">
        <v>54.517200000000003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2555.1917010000002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341.56456300000002</v>
      </c>
      <c r="L98">
        <v>653.15250000000003</v>
      </c>
      <c r="M98">
        <v>76</v>
      </c>
      <c r="N98">
        <v>118.125</v>
      </c>
      <c r="O98">
        <v>123.66562500000001</v>
      </c>
      <c r="P98">
        <v>123.375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45.251849999999997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17.43</v>
      </c>
      <c r="AM98">
        <v>0</v>
      </c>
      <c r="AN98">
        <v>0.59302999999999995</v>
      </c>
      <c r="AO98">
        <v>0</v>
      </c>
      <c r="AP98">
        <v>4.4835000000000003</v>
      </c>
      <c r="AQ98">
        <v>0</v>
      </c>
      <c r="AR98">
        <v>15.456</v>
      </c>
      <c r="AS98">
        <v>7.3986000000000001</v>
      </c>
      <c r="AT98">
        <v>20.001799999999999</v>
      </c>
      <c r="AU98">
        <v>0</v>
      </c>
      <c r="AV98">
        <v>32.549999999999997</v>
      </c>
      <c r="AW98">
        <v>54.517200000000003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2566.2735010000001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1.8240000000000001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1.0860444000000011</v>
      </c>
      <c r="X99">
        <f t="shared" si="2"/>
        <v>3.540375</v>
      </c>
      <c r="Y99">
        <f t="shared" si="2"/>
        <v>0</v>
      </c>
      <c r="Z99">
        <f t="shared" si="2"/>
        <v>5.3266399999999992E-2</v>
      </c>
      <c r="AA99">
        <f t="shared" si="2"/>
        <v>0.12643950000000001</v>
      </c>
      <c r="AB99">
        <f t="shared" si="2"/>
        <v>0.16633174000000001</v>
      </c>
      <c r="AC99">
        <f t="shared" si="2"/>
        <v>3.7437960000000006E-2</v>
      </c>
      <c r="AD99">
        <f t="shared" si="2"/>
        <v>0.13472482700000005</v>
      </c>
      <c r="AE99">
        <f t="shared" si="2"/>
        <v>0.4160910129999999</v>
      </c>
      <c r="AF99">
        <f t="shared" si="2"/>
        <v>0.21445500000000034</v>
      </c>
      <c r="AG99">
        <f t="shared" si="2"/>
        <v>0</v>
      </c>
      <c r="AH99">
        <f t="shared" si="2"/>
        <v>0.7576000000000005</v>
      </c>
      <c r="AI99">
        <f t="shared" si="2"/>
        <v>6.5133045000000014E-2</v>
      </c>
      <c r="AJ99">
        <f t="shared" si="2"/>
        <v>0</v>
      </c>
      <c r="AK99">
        <f t="shared" si="2"/>
        <v>1.2974256000000017</v>
      </c>
      <c r="AL99">
        <f t="shared" si="2"/>
        <v>0.29311450000000022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0.10614878399999995</v>
      </c>
      <c r="AQ99">
        <f t="shared" si="2"/>
        <v>0.40949999999999986</v>
      </c>
      <c r="AR99">
        <f t="shared" si="2"/>
        <v>0.26219999999999971</v>
      </c>
      <c r="AS99">
        <f t="shared" si="2"/>
        <v>0.22061280000000008</v>
      </c>
      <c r="AT99">
        <f t="shared" si="2"/>
        <v>0.4800432</v>
      </c>
      <c r="AU99">
        <f t="shared" si="2"/>
        <v>0</v>
      </c>
      <c r="AV99">
        <f t="shared" si="2"/>
        <v>0.76860000000000084</v>
      </c>
      <c r="AW99">
        <f t="shared" si="2"/>
        <v>1.4923811999999994</v>
      </c>
      <c r="AX99">
        <f t="shared" si="2"/>
        <v>2.2095360000000031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2.2487750000000006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63.593808815999992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181</v>
      </c>
      <c r="L3">
        <v>240</v>
      </c>
      <c r="M3">
        <v>76</v>
      </c>
      <c r="N3">
        <v>118.125</v>
      </c>
      <c r="O3">
        <v>123.66562500000001</v>
      </c>
      <c r="P3">
        <v>123.375</v>
      </c>
      <c r="Q3">
        <v>7</v>
      </c>
      <c r="R3">
        <v>14</v>
      </c>
      <c r="S3">
        <v>5</v>
      </c>
      <c r="T3">
        <v>0</v>
      </c>
      <c r="U3">
        <v>418.77</v>
      </c>
      <c r="V3">
        <v>5</v>
      </c>
      <c r="W3">
        <v>21.493500000000001</v>
      </c>
      <c r="X3">
        <v>55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70.882000000000005</v>
      </c>
      <c r="AM3">
        <v>0</v>
      </c>
      <c r="AN3">
        <v>0.59302999999999995</v>
      </c>
      <c r="AO3">
        <v>0</v>
      </c>
      <c r="AP3">
        <v>2.5619999999999998</v>
      </c>
      <c r="AQ3">
        <v>0</v>
      </c>
      <c r="AR3">
        <v>39.744</v>
      </c>
      <c r="AS3">
        <v>24.75168</v>
      </c>
      <c r="AT3">
        <v>19.997453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1683.4975400000001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181</v>
      </c>
      <c r="L4">
        <v>240</v>
      </c>
      <c r="M4">
        <v>76</v>
      </c>
      <c r="N4">
        <v>118.125</v>
      </c>
      <c r="O4">
        <v>123.66562500000001</v>
      </c>
      <c r="P4">
        <v>123.375</v>
      </c>
      <c r="Q4">
        <v>7</v>
      </c>
      <c r="R4">
        <v>14</v>
      </c>
      <c r="S4">
        <v>5</v>
      </c>
      <c r="T4">
        <v>0</v>
      </c>
      <c r="U4">
        <v>418.77</v>
      </c>
      <c r="V4">
        <v>5</v>
      </c>
      <c r="W4">
        <v>21.493500000000001</v>
      </c>
      <c r="X4">
        <v>47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70.882000000000005</v>
      </c>
      <c r="AM4">
        <v>0</v>
      </c>
      <c r="AN4">
        <v>0.59302999999999995</v>
      </c>
      <c r="AO4">
        <v>0</v>
      </c>
      <c r="AP4">
        <v>2.5619999999999998</v>
      </c>
      <c r="AQ4">
        <v>0</v>
      </c>
      <c r="AR4">
        <v>39.744</v>
      </c>
      <c r="AS4">
        <v>24.75168</v>
      </c>
      <c r="AT4">
        <v>19.042960999999998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1674.5430480000002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181</v>
      </c>
      <c r="L5">
        <v>240</v>
      </c>
      <c r="M5">
        <v>76</v>
      </c>
      <c r="N5">
        <v>118.125</v>
      </c>
      <c r="O5">
        <v>123.66562500000001</v>
      </c>
      <c r="P5">
        <v>123.375</v>
      </c>
      <c r="Q5">
        <v>7</v>
      </c>
      <c r="R5">
        <v>14</v>
      </c>
      <c r="S5">
        <v>5</v>
      </c>
      <c r="T5">
        <v>0</v>
      </c>
      <c r="U5">
        <v>418.77</v>
      </c>
      <c r="V5">
        <v>5</v>
      </c>
      <c r="W5">
        <v>21.493500000000001</v>
      </c>
      <c r="X5">
        <v>67.470100000000002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70.882000000000005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8.8320000000000007</v>
      </c>
      <c r="AS5">
        <v>24.75168</v>
      </c>
      <c r="AT5">
        <v>19.999967999999999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1665.0581550000004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181</v>
      </c>
      <c r="L6">
        <v>240</v>
      </c>
      <c r="M6">
        <v>76</v>
      </c>
      <c r="N6">
        <v>118.125</v>
      </c>
      <c r="O6">
        <v>123.66562500000001</v>
      </c>
      <c r="P6">
        <v>123.375</v>
      </c>
      <c r="Q6">
        <v>7</v>
      </c>
      <c r="R6">
        <v>14</v>
      </c>
      <c r="S6">
        <v>5</v>
      </c>
      <c r="T6">
        <v>0</v>
      </c>
      <c r="U6">
        <v>418.77</v>
      </c>
      <c r="V6">
        <v>5</v>
      </c>
      <c r="W6">
        <v>21.493500000000001</v>
      </c>
      <c r="X6">
        <v>67.470100000000002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70.882000000000005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8.8320000000000007</v>
      </c>
      <c r="AS6">
        <v>24.75168</v>
      </c>
      <c r="AT6">
        <v>18.317021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1663.3752080000004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181</v>
      </c>
      <c r="L7">
        <v>240</v>
      </c>
      <c r="M7">
        <v>76</v>
      </c>
      <c r="N7">
        <v>118.125</v>
      </c>
      <c r="O7">
        <v>123.66562500000001</v>
      </c>
      <c r="P7">
        <v>123.375</v>
      </c>
      <c r="Q7">
        <v>7</v>
      </c>
      <c r="R7">
        <v>14</v>
      </c>
      <c r="S7">
        <v>5</v>
      </c>
      <c r="T7">
        <v>0</v>
      </c>
      <c r="U7">
        <v>418.77</v>
      </c>
      <c r="V7">
        <v>5</v>
      </c>
      <c r="W7">
        <v>21.493500000000001</v>
      </c>
      <c r="X7">
        <v>67.470100000000002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13.944000000000001</v>
      </c>
      <c r="AM7">
        <v>0</v>
      </c>
      <c r="AN7">
        <v>0.59302999999999995</v>
      </c>
      <c r="AO7">
        <v>0</v>
      </c>
      <c r="AP7">
        <v>11.922267</v>
      </c>
      <c r="AQ7">
        <v>0</v>
      </c>
      <c r="AR7">
        <v>8.8320000000000007</v>
      </c>
      <c r="AS7">
        <v>24.75168</v>
      </c>
      <c r="AT7">
        <v>15.130205999999999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1612.6106600000003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181</v>
      </c>
      <c r="L8">
        <v>240</v>
      </c>
      <c r="M8">
        <v>76</v>
      </c>
      <c r="N8">
        <v>118.125</v>
      </c>
      <c r="O8">
        <v>123.66562500000001</v>
      </c>
      <c r="P8">
        <v>123.375</v>
      </c>
      <c r="Q8">
        <v>7</v>
      </c>
      <c r="R8">
        <v>14</v>
      </c>
      <c r="S8">
        <v>5</v>
      </c>
      <c r="T8">
        <v>0</v>
      </c>
      <c r="U8">
        <v>418.77</v>
      </c>
      <c r="V8">
        <v>5</v>
      </c>
      <c r="W8">
        <v>21.493500000000001</v>
      </c>
      <c r="X8">
        <v>67.470100000000002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2.3239999999999998</v>
      </c>
      <c r="AM8">
        <v>0</v>
      </c>
      <c r="AN8">
        <v>0.59302999999999995</v>
      </c>
      <c r="AO8">
        <v>0</v>
      </c>
      <c r="AP8">
        <v>11.922267</v>
      </c>
      <c r="AQ8">
        <v>0</v>
      </c>
      <c r="AR8">
        <v>8.8320000000000007</v>
      </c>
      <c r="AS8">
        <v>24.75168</v>
      </c>
      <c r="AT8">
        <v>11.695274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1597.5557280000003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181</v>
      </c>
      <c r="L9">
        <v>240</v>
      </c>
      <c r="M9">
        <v>76</v>
      </c>
      <c r="N9">
        <v>118.125</v>
      </c>
      <c r="O9">
        <v>123.66562500000001</v>
      </c>
      <c r="P9">
        <v>123.375</v>
      </c>
      <c r="Q9">
        <v>7</v>
      </c>
      <c r="R9">
        <v>14</v>
      </c>
      <c r="S9">
        <v>5</v>
      </c>
      <c r="T9">
        <v>0</v>
      </c>
      <c r="U9">
        <v>418.77</v>
      </c>
      <c r="V9">
        <v>5</v>
      </c>
      <c r="W9">
        <v>21.493500000000001</v>
      </c>
      <c r="X9">
        <v>52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2.3239999999999998</v>
      </c>
      <c r="AM9">
        <v>0</v>
      </c>
      <c r="AN9">
        <v>0.59302999999999995</v>
      </c>
      <c r="AO9">
        <v>0</v>
      </c>
      <c r="AP9">
        <v>11.922267</v>
      </c>
      <c r="AQ9">
        <v>0</v>
      </c>
      <c r="AR9">
        <v>8.8320000000000007</v>
      </c>
      <c r="AS9">
        <v>9.4163999999999994</v>
      </c>
      <c r="AT9">
        <v>13.199142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1568.2542160000003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</v>
      </c>
      <c r="L10">
        <v>240</v>
      </c>
      <c r="M10">
        <v>76</v>
      </c>
      <c r="N10">
        <v>118.125</v>
      </c>
      <c r="O10">
        <v>123.66562500000001</v>
      </c>
      <c r="P10">
        <v>123.375</v>
      </c>
      <c r="Q10">
        <v>7</v>
      </c>
      <c r="R10">
        <v>14</v>
      </c>
      <c r="S10">
        <v>5</v>
      </c>
      <c r="T10">
        <v>0</v>
      </c>
      <c r="U10">
        <v>418.77</v>
      </c>
      <c r="V10">
        <v>5</v>
      </c>
      <c r="W10">
        <v>21.493500000000001</v>
      </c>
      <c r="X10">
        <v>52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2.3239999999999998</v>
      </c>
      <c r="AM10">
        <v>0</v>
      </c>
      <c r="AN10">
        <v>0.59302999999999995</v>
      </c>
      <c r="AO10">
        <v>0</v>
      </c>
      <c r="AP10">
        <v>11.922267</v>
      </c>
      <c r="AQ10">
        <v>0</v>
      </c>
      <c r="AR10">
        <v>8.8320000000000007</v>
      </c>
      <c r="AS10">
        <v>9.4163999999999994</v>
      </c>
      <c r="AT10">
        <v>11.848621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1566.9036950000004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</v>
      </c>
      <c r="L11">
        <v>240</v>
      </c>
      <c r="M11">
        <v>76</v>
      </c>
      <c r="N11">
        <v>118.125</v>
      </c>
      <c r="O11">
        <v>123.66562500000001</v>
      </c>
      <c r="P11">
        <v>123.375</v>
      </c>
      <c r="Q11">
        <v>7</v>
      </c>
      <c r="R11">
        <v>14</v>
      </c>
      <c r="S11">
        <v>5</v>
      </c>
      <c r="T11">
        <v>0</v>
      </c>
      <c r="U11">
        <v>418.77</v>
      </c>
      <c r="V11">
        <v>5</v>
      </c>
      <c r="W11">
        <v>21.493500000000001</v>
      </c>
      <c r="X11">
        <v>52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2.3239999999999998</v>
      </c>
      <c r="AM11">
        <v>0</v>
      </c>
      <c r="AN11">
        <v>0.59302999999999995</v>
      </c>
      <c r="AO11">
        <v>0</v>
      </c>
      <c r="AP11">
        <v>2.5619999999999998</v>
      </c>
      <c r="AQ11">
        <v>0</v>
      </c>
      <c r="AR11">
        <v>8.8320000000000007</v>
      </c>
      <c r="AS11">
        <v>9.4163999999999994</v>
      </c>
      <c r="AT11">
        <v>11.991299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1557.6861060000003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</v>
      </c>
      <c r="L12">
        <v>240</v>
      </c>
      <c r="M12">
        <v>76</v>
      </c>
      <c r="N12">
        <v>118.125</v>
      </c>
      <c r="O12">
        <v>123.66562500000001</v>
      </c>
      <c r="P12">
        <v>123.375</v>
      </c>
      <c r="Q12">
        <v>7</v>
      </c>
      <c r="R12">
        <v>14</v>
      </c>
      <c r="S12">
        <v>5</v>
      </c>
      <c r="T12">
        <v>0</v>
      </c>
      <c r="U12">
        <v>418.77</v>
      </c>
      <c r="V12">
        <v>5</v>
      </c>
      <c r="W12">
        <v>21.493500000000001</v>
      </c>
      <c r="X12">
        <v>52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2.3239999999999998</v>
      </c>
      <c r="AM12">
        <v>0</v>
      </c>
      <c r="AN12">
        <v>0.59302999999999995</v>
      </c>
      <c r="AO12">
        <v>0</v>
      </c>
      <c r="AP12">
        <v>2.5619999999999998</v>
      </c>
      <c r="AQ12">
        <v>0</v>
      </c>
      <c r="AR12">
        <v>8.8320000000000007</v>
      </c>
      <c r="AS12">
        <v>9.4163999999999994</v>
      </c>
      <c r="AT12">
        <v>11.591822000000001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1557.2866290000004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</v>
      </c>
      <c r="L13">
        <v>240</v>
      </c>
      <c r="M13">
        <v>76</v>
      </c>
      <c r="N13">
        <v>118.125</v>
      </c>
      <c r="O13">
        <v>123.66562500000001</v>
      </c>
      <c r="P13">
        <v>123.375</v>
      </c>
      <c r="Q13">
        <v>7</v>
      </c>
      <c r="R13">
        <v>14</v>
      </c>
      <c r="S13">
        <v>5</v>
      </c>
      <c r="T13">
        <v>0</v>
      </c>
      <c r="U13">
        <v>418.77</v>
      </c>
      <c r="V13">
        <v>5</v>
      </c>
      <c r="W13">
        <v>21.493500000000001</v>
      </c>
      <c r="X13">
        <v>52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2.3239999999999998</v>
      </c>
      <c r="AM13">
        <v>0</v>
      </c>
      <c r="AN13">
        <v>0.59302999999999995</v>
      </c>
      <c r="AO13">
        <v>0</v>
      </c>
      <c r="AP13">
        <v>2.5619999999999998</v>
      </c>
      <c r="AQ13">
        <v>0</v>
      </c>
      <c r="AR13">
        <v>6.6239999999999997</v>
      </c>
      <c r="AS13">
        <v>9.4163999999999994</v>
      </c>
      <c r="AT13">
        <v>11.048518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1554.5353250000003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</v>
      </c>
      <c r="L14">
        <v>240</v>
      </c>
      <c r="M14">
        <v>76</v>
      </c>
      <c r="N14">
        <v>118.125</v>
      </c>
      <c r="O14">
        <v>123.66562500000001</v>
      </c>
      <c r="P14">
        <v>123.375</v>
      </c>
      <c r="Q14">
        <v>7</v>
      </c>
      <c r="R14">
        <v>14</v>
      </c>
      <c r="S14">
        <v>5</v>
      </c>
      <c r="T14">
        <v>0</v>
      </c>
      <c r="U14">
        <v>418.77</v>
      </c>
      <c r="V14">
        <v>5</v>
      </c>
      <c r="W14">
        <v>21.493500000000001</v>
      </c>
      <c r="X14">
        <v>52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2.5619999999999998</v>
      </c>
      <c r="AQ14">
        <v>0</v>
      </c>
      <c r="AR14">
        <v>6.6239999999999997</v>
      </c>
      <c r="AS14">
        <v>9.4163999999999994</v>
      </c>
      <c r="AT14">
        <v>15.388783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1558.8755900000003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</v>
      </c>
      <c r="L15">
        <v>240</v>
      </c>
      <c r="M15">
        <v>38.316800000000001</v>
      </c>
      <c r="N15">
        <v>91.247299999999996</v>
      </c>
      <c r="O15">
        <v>123.66562500000001</v>
      </c>
      <c r="P15">
        <v>123.375</v>
      </c>
      <c r="Q15">
        <v>7</v>
      </c>
      <c r="R15">
        <v>13.82</v>
      </c>
      <c r="S15">
        <v>5</v>
      </c>
      <c r="T15">
        <v>0</v>
      </c>
      <c r="U15">
        <v>418.77</v>
      </c>
      <c r="V15">
        <v>4.8899999999999997</v>
      </c>
      <c r="W15">
        <v>21.313500000000001</v>
      </c>
      <c r="X15">
        <v>51.46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6.6239999999999997</v>
      </c>
      <c r="AS15">
        <v>9.4163999999999994</v>
      </c>
      <c r="AT15">
        <v>14.603427999999999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1487.5193350000002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</v>
      </c>
      <c r="L16">
        <v>240</v>
      </c>
      <c r="M16">
        <v>38.316800000000001</v>
      </c>
      <c r="N16">
        <v>103.2473</v>
      </c>
      <c r="O16">
        <v>123.66562500000001</v>
      </c>
      <c r="P16">
        <v>123.375</v>
      </c>
      <c r="Q16">
        <v>6.89</v>
      </c>
      <c r="R16">
        <v>13.82</v>
      </c>
      <c r="S16">
        <v>5</v>
      </c>
      <c r="T16">
        <v>0</v>
      </c>
      <c r="U16">
        <v>418.77</v>
      </c>
      <c r="V16">
        <v>4.8899999999999997</v>
      </c>
      <c r="W16">
        <v>21.313500000000001</v>
      </c>
      <c r="X16">
        <v>51.46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6.6239999999999997</v>
      </c>
      <c r="AS16">
        <v>9.4163999999999994</v>
      </c>
      <c r="AT16">
        <v>14.438993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1499.2449000000004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</v>
      </c>
      <c r="L17">
        <v>240</v>
      </c>
      <c r="M17">
        <v>76</v>
      </c>
      <c r="N17">
        <v>118.125</v>
      </c>
      <c r="O17">
        <v>123.66562500000001</v>
      </c>
      <c r="P17">
        <v>123.375</v>
      </c>
      <c r="Q17">
        <v>6.89</v>
      </c>
      <c r="R17">
        <v>13.82</v>
      </c>
      <c r="S17">
        <v>5</v>
      </c>
      <c r="T17">
        <v>0</v>
      </c>
      <c r="U17">
        <v>418.77</v>
      </c>
      <c r="V17">
        <v>4.8899999999999997</v>
      </c>
      <c r="W17">
        <v>21.313500000000001</v>
      </c>
      <c r="X17">
        <v>51.46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6.6239999999999997</v>
      </c>
      <c r="AS17">
        <v>9.4163999999999994</v>
      </c>
      <c r="AT17">
        <v>14.480521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1560.7213280000003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</v>
      </c>
      <c r="L18">
        <v>240</v>
      </c>
      <c r="M18">
        <v>76</v>
      </c>
      <c r="N18">
        <v>118.125</v>
      </c>
      <c r="O18">
        <v>123.66562500000001</v>
      </c>
      <c r="P18">
        <v>123.375</v>
      </c>
      <c r="Q18">
        <v>6.89</v>
      </c>
      <c r="R18">
        <v>13.82</v>
      </c>
      <c r="S18">
        <v>5</v>
      </c>
      <c r="T18">
        <v>0</v>
      </c>
      <c r="U18">
        <v>418.77</v>
      </c>
      <c r="V18">
        <v>4.8899999999999997</v>
      </c>
      <c r="W18">
        <v>21.313500000000001</v>
      </c>
      <c r="X18">
        <v>51.46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3.7879999999999998</v>
      </c>
      <c r="AI18">
        <v>0</v>
      </c>
      <c r="AJ18">
        <v>0</v>
      </c>
      <c r="AK18">
        <v>54.059399999999997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6.6239999999999997</v>
      </c>
      <c r="AS18">
        <v>9.4163999999999994</v>
      </c>
      <c r="AT18">
        <v>14.417968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1564.4467750000003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</v>
      </c>
      <c r="L19">
        <v>240</v>
      </c>
      <c r="M19">
        <v>76</v>
      </c>
      <c r="N19">
        <v>118.125</v>
      </c>
      <c r="O19">
        <v>123.66562500000001</v>
      </c>
      <c r="P19">
        <v>123.375</v>
      </c>
      <c r="Q19">
        <v>6.89</v>
      </c>
      <c r="R19">
        <v>13.82</v>
      </c>
      <c r="S19">
        <v>5</v>
      </c>
      <c r="T19">
        <v>0</v>
      </c>
      <c r="U19">
        <v>418.77</v>
      </c>
      <c r="V19">
        <v>4.8899999999999997</v>
      </c>
      <c r="W19">
        <v>36.3673</v>
      </c>
      <c r="X19">
        <v>68.470100000000002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17.045999999999999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2.5619999999999998</v>
      </c>
      <c r="AQ19">
        <v>0</v>
      </c>
      <c r="AR19">
        <v>6.6239999999999997</v>
      </c>
      <c r="AS19">
        <v>9.4163999999999994</v>
      </c>
      <c r="AT19">
        <v>14.957402999999999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1610.3081100000004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</v>
      </c>
      <c r="L20">
        <v>240</v>
      </c>
      <c r="M20">
        <v>76</v>
      </c>
      <c r="N20">
        <v>118.125</v>
      </c>
      <c r="O20">
        <v>123.66562500000001</v>
      </c>
      <c r="P20">
        <v>123.375</v>
      </c>
      <c r="Q20">
        <v>6.89</v>
      </c>
      <c r="R20">
        <v>13.82</v>
      </c>
      <c r="S20">
        <v>5</v>
      </c>
      <c r="T20">
        <v>0</v>
      </c>
      <c r="U20">
        <v>418.77</v>
      </c>
      <c r="V20">
        <v>4.8899999999999997</v>
      </c>
      <c r="W20">
        <v>36.3673</v>
      </c>
      <c r="X20">
        <v>92.470100000000002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17.045999999999999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2.5619999999999998</v>
      </c>
      <c r="AQ20">
        <v>0</v>
      </c>
      <c r="AR20">
        <v>6.6239999999999997</v>
      </c>
      <c r="AS20">
        <v>9.4163999999999994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1639.3506750000006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</v>
      </c>
      <c r="L21">
        <v>240</v>
      </c>
      <c r="M21">
        <v>76</v>
      </c>
      <c r="N21">
        <v>118.125</v>
      </c>
      <c r="O21">
        <v>123.66562500000001</v>
      </c>
      <c r="P21">
        <v>123.375</v>
      </c>
      <c r="Q21">
        <v>6.89</v>
      </c>
      <c r="R21">
        <v>13.82</v>
      </c>
      <c r="S21">
        <v>5</v>
      </c>
      <c r="T21">
        <v>0</v>
      </c>
      <c r="U21">
        <v>418.77</v>
      </c>
      <c r="V21">
        <v>4.8899999999999997</v>
      </c>
      <c r="W21">
        <v>36.3673</v>
      </c>
      <c r="X21">
        <v>117.26090000000001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2.5619999999999998</v>
      </c>
      <c r="AQ21">
        <v>0</v>
      </c>
      <c r="AR21">
        <v>4.4160000000000004</v>
      </c>
      <c r="AS21">
        <v>9.4163999999999994</v>
      </c>
      <c r="AT21">
        <v>19.506454000000002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1663.3339610000005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</v>
      </c>
      <c r="L22">
        <v>240</v>
      </c>
      <c r="M22">
        <v>76</v>
      </c>
      <c r="N22">
        <v>118.125</v>
      </c>
      <c r="O22">
        <v>123.66562500000001</v>
      </c>
      <c r="P22">
        <v>123.375</v>
      </c>
      <c r="Q22">
        <v>6.89</v>
      </c>
      <c r="R22">
        <v>13.82</v>
      </c>
      <c r="S22">
        <v>5</v>
      </c>
      <c r="T22">
        <v>0</v>
      </c>
      <c r="U22">
        <v>418.77</v>
      </c>
      <c r="V22">
        <v>4.8899999999999997</v>
      </c>
      <c r="W22">
        <v>36.3673</v>
      </c>
      <c r="X22">
        <v>117.26090000000001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2.5619999999999998</v>
      </c>
      <c r="AQ22">
        <v>0</v>
      </c>
      <c r="AR22">
        <v>4.4160000000000004</v>
      </c>
      <c r="AS22">
        <v>9.4163999999999994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1663.8274750000005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</v>
      </c>
      <c r="L23">
        <v>240</v>
      </c>
      <c r="M23">
        <v>76</v>
      </c>
      <c r="N23">
        <v>118.125</v>
      </c>
      <c r="O23">
        <v>123.66562500000001</v>
      </c>
      <c r="P23">
        <v>123.375</v>
      </c>
      <c r="Q23">
        <v>6.83</v>
      </c>
      <c r="R23">
        <v>13.53</v>
      </c>
      <c r="S23">
        <v>5</v>
      </c>
      <c r="T23">
        <v>0</v>
      </c>
      <c r="U23">
        <v>418.77</v>
      </c>
      <c r="V23">
        <v>4.8899999999999997</v>
      </c>
      <c r="W23">
        <v>36.3673</v>
      </c>
      <c r="X23">
        <v>117.26090000000001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0.59302999999999995</v>
      </c>
      <c r="AO23">
        <v>0</v>
      </c>
      <c r="AP23">
        <v>2.5619999999999998</v>
      </c>
      <c r="AQ23">
        <v>15.561</v>
      </c>
      <c r="AR23">
        <v>4.4160000000000004</v>
      </c>
      <c r="AS23">
        <v>5.9188799999999997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1680.5409549999999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</v>
      </c>
      <c r="L24">
        <v>240</v>
      </c>
      <c r="M24">
        <v>76</v>
      </c>
      <c r="N24">
        <v>118.125</v>
      </c>
      <c r="O24">
        <v>123.66562500000001</v>
      </c>
      <c r="P24">
        <v>123.375</v>
      </c>
      <c r="Q24">
        <v>6.83</v>
      </c>
      <c r="R24">
        <v>13.53</v>
      </c>
      <c r="S24">
        <v>5</v>
      </c>
      <c r="T24">
        <v>0</v>
      </c>
      <c r="U24">
        <v>418.77</v>
      </c>
      <c r="V24">
        <v>4.8899999999999997</v>
      </c>
      <c r="W24">
        <v>45.25</v>
      </c>
      <c r="X24">
        <v>117.26090000000001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0.59302999999999995</v>
      </c>
      <c r="AO24">
        <v>0</v>
      </c>
      <c r="AP24">
        <v>2.5619999999999998</v>
      </c>
      <c r="AQ24">
        <v>31.122</v>
      </c>
      <c r="AR24">
        <v>4.4160000000000004</v>
      </c>
      <c r="AS24">
        <v>5.9188799999999997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1704.9846550000002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</v>
      </c>
      <c r="L25">
        <v>240</v>
      </c>
      <c r="M25">
        <v>76</v>
      </c>
      <c r="N25">
        <v>118.125</v>
      </c>
      <c r="O25">
        <v>123.66562500000001</v>
      </c>
      <c r="P25">
        <v>123.375</v>
      </c>
      <c r="Q25">
        <v>6.83</v>
      </c>
      <c r="R25">
        <v>28.230423999999999</v>
      </c>
      <c r="S25">
        <v>5</v>
      </c>
      <c r="T25">
        <v>0</v>
      </c>
      <c r="U25">
        <v>418.77</v>
      </c>
      <c r="V25">
        <v>16.2654</v>
      </c>
      <c r="W25">
        <v>45.25</v>
      </c>
      <c r="X25">
        <v>117.26090000000001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18.940000000000001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0.59302999999999995</v>
      </c>
      <c r="AO25">
        <v>0</v>
      </c>
      <c r="AP25">
        <v>2.5619999999999998</v>
      </c>
      <c r="AQ25">
        <v>31.122</v>
      </c>
      <c r="AR25">
        <v>4.4160000000000004</v>
      </c>
      <c r="AS25">
        <v>5.9188799999999997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1744.230519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181</v>
      </c>
      <c r="L26">
        <v>240</v>
      </c>
      <c r="M26">
        <v>76</v>
      </c>
      <c r="N26">
        <v>118.125</v>
      </c>
      <c r="O26">
        <v>123.66562500000001</v>
      </c>
      <c r="P26">
        <v>123.375</v>
      </c>
      <c r="Q26">
        <v>6.83</v>
      </c>
      <c r="R26">
        <v>33.384799999999998</v>
      </c>
      <c r="S26">
        <v>5</v>
      </c>
      <c r="T26">
        <v>0</v>
      </c>
      <c r="U26">
        <v>418.77</v>
      </c>
      <c r="V26">
        <v>16.2654</v>
      </c>
      <c r="W26">
        <v>45.25</v>
      </c>
      <c r="X26">
        <v>117.26090000000001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47.35</v>
      </c>
      <c r="AI26">
        <v>3.819</v>
      </c>
      <c r="AJ26">
        <v>0</v>
      </c>
      <c r="AK26">
        <v>54.059399999999997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2.5619999999999998</v>
      </c>
      <c r="AQ26">
        <v>46.683</v>
      </c>
      <c r="AR26">
        <v>4.4160000000000004</v>
      </c>
      <c r="AS26">
        <v>5.9188799999999997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1827.9884829999999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181</v>
      </c>
      <c r="L27">
        <v>240</v>
      </c>
      <c r="M27">
        <v>76</v>
      </c>
      <c r="N27">
        <v>118.125</v>
      </c>
      <c r="O27">
        <v>123.66562500000001</v>
      </c>
      <c r="P27">
        <v>123.375</v>
      </c>
      <c r="Q27">
        <v>6.83</v>
      </c>
      <c r="R27">
        <v>33.384799999999998</v>
      </c>
      <c r="S27">
        <v>5</v>
      </c>
      <c r="T27">
        <v>0</v>
      </c>
      <c r="U27">
        <v>418.77</v>
      </c>
      <c r="V27">
        <v>20.731850000000001</v>
      </c>
      <c r="W27">
        <v>45.251849999999997</v>
      </c>
      <c r="X27">
        <v>134.832155</v>
      </c>
      <c r="Y27">
        <v>0</v>
      </c>
      <c r="Z27">
        <v>2.2000000000000002</v>
      </c>
      <c r="AA27">
        <v>7.0309999999999997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94.7</v>
      </c>
      <c r="AI27">
        <v>16.350411999999999</v>
      </c>
      <c r="AJ27">
        <v>0</v>
      </c>
      <c r="AK27">
        <v>54.059399999999997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2.5619999999999998</v>
      </c>
      <c r="AQ27">
        <v>46.683</v>
      </c>
      <c r="AR27">
        <v>4.4160000000000004</v>
      </c>
      <c r="AS27">
        <v>5.9188799999999997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1966.7993780000002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181</v>
      </c>
      <c r="L28">
        <v>240</v>
      </c>
      <c r="M28">
        <v>76</v>
      </c>
      <c r="N28">
        <v>118.125</v>
      </c>
      <c r="O28">
        <v>123.66562500000001</v>
      </c>
      <c r="P28">
        <v>123.375</v>
      </c>
      <c r="Q28">
        <v>6.83</v>
      </c>
      <c r="R28">
        <v>33.384799999999998</v>
      </c>
      <c r="S28">
        <v>5</v>
      </c>
      <c r="T28">
        <v>0</v>
      </c>
      <c r="U28">
        <v>418.77</v>
      </c>
      <c r="V28">
        <v>20.731850000000001</v>
      </c>
      <c r="W28">
        <v>45.251849999999997</v>
      </c>
      <c r="X28">
        <v>147.515625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19.72</v>
      </c>
      <c r="AG28">
        <v>0</v>
      </c>
      <c r="AH28">
        <v>132.58000000000001</v>
      </c>
      <c r="AI28">
        <v>16.350411999999999</v>
      </c>
      <c r="AJ28">
        <v>0</v>
      </c>
      <c r="AK28">
        <v>54.059399999999997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2.5619999999999998</v>
      </c>
      <c r="AQ28">
        <v>46.683</v>
      </c>
      <c r="AR28">
        <v>4.4160000000000004</v>
      </c>
      <c r="AS28">
        <v>5.9188799999999997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2096.5366960000001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250.07689999999999</v>
      </c>
      <c r="L29">
        <v>240</v>
      </c>
      <c r="M29">
        <v>76</v>
      </c>
      <c r="N29">
        <v>118.125</v>
      </c>
      <c r="O29">
        <v>123.66562500000001</v>
      </c>
      <c r="P29">
        <v>123.375</v>
      </c>
      <c r="Q29">
        <v>6.83</v>
      </c>
      <c r="R29">
        <v>33.384799999999998</v>
      </c>
      <c r="S29">
        <v>5</v>
      </c>
      <c r="T29">
        <v>0</v>
      </c>
      <c r="U29">
        <v>418.77</v>
      </c>
      <c r="V29">
        <v>20.731850000000001</v>
      </c>
      <c r="W29">
        <v>45.251849999999997</v>
      </c>
      <c r="X29">
        <v>147.515625</v>
      </c>
      <c r="Y29">
        <v>0</v>
      </c>
      <c r="Z29">
        <v>13.041600000000001</v>
      </c>
      <c r="AA29">
        <v>26.07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19.72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2.5619999999999998</v>
      </c>
      <c r="AQ29">
        <v>46.683</v>
      </c>
      <c r="AR29">
        <v>39.744</v>
      </c>
      <c r="AS29">
        <v>5.9188799999999997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2200.9415960000006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290.07690000000002</v>
      </c>
      <c r="L30">
        <v>262</v>
      </c>
      <c r="M30">
        <v>76</v>
      </c>
      <c r="N30">
        <v>118.125</v>
      </c>
      <c r="O30">
        <v>123.66562500000001</v>
      </c>
      <c r="P30">
        <v>123.375</v>
      </c>
      <c r="Q30">
        <v>6.83</v>
      </c>
      <c r="R30">
        <v>33.384799999999998</v>
      </c>
      <c r="S30">
        <v>8.7030999999999992</v>
      </c>
      <c r="T30">
        <v>0</v>
      </c>
      <c r="U30">
        <v>418.77</v>
      </c>
      <c r="V30">
        <v>20.731850000000001</v>
      </c>
      <c r="W30">
        <v>45.251849999999997</v>
      </c>
      <c r="X30">
        <v>147.515625</v>
      </c>
      <c r="Y30">
        <v>0</v>
      </c>
      <c r="Z30">
        <v>13.041600000000001</v>
      </c>
      <c r="AA30">
        <v>26.07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19.72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2.5619999999999998</v>
      </c>
      <c r="AQ30">
        <v>46.683</v>
      </c>
      <c r="AR30">
        <v>39.744</v>
      </c>
      <c r="AS30">
        <v>5.9188799999999997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2266.6446960000003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309.07690000000002</v>
      </c>
      <c r="L31">
        <v>282.23009999999999</v>
      </c>
      <c r="M31">
        <v>76</v>
      </c>
      <c r="N31">
        <v>118.125</v>
      </c>
      <c r="O31">
        <v>123.66562500000001</v>
      </c>
      <c r="P31">
        <v>123.375</v>
      </c>
      <c r="Q31">
        <v>7.83</v>
      </c>
      <c r="R31">
        <v>33.384799999999998</v>
      </c>
      <c r="S31">
        <v>9.7030999999999992</v>
      </c>
      <c r="T31">
        <v>0</v>
      </c>
      <c r="U31">
        <v>418.77</v>
      </c>
      <c r="V31">
        <v>20.731850000000001</v>
      </c>
      <c r="W31">
        <v>45.251849999999997</v>
      </c>
      <c r="X31">
        <v>147.515625</v>
      </c>
      <c r="Y31">
        <v>0</v>
      </c>
      <c r="Z31">
        <v>13.041600000000001</v>
      </c>
      <c r="AA31">
        <v>37.92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2.5619999999999998</v>
      </c>
      <c r="AQ31">
        <v>46.683</v>
      </c>
      <c r="AR31">
        <v>8.8320000000000007</v>
      </c>
      <c r="AS31">
        <v>5.3807999999999998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2303.8776759999996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336.88069999999999</v>
      </c>
      <c r="L32">
        <v>282.23009999999999</v>
      </c>
      <c r="M32">
        <v>76</v>
      </c>
      <c r="N32">
        <v>118.125</v>
      </c>
      <c r="O32">
        <v>123.66562500000001</v>
      </c>
      <c r="P32">
        <v>123.375</v>
      </c>
      <c r="Q32">
        <v>7.83</v>
      </c>
      <c r="R32">
        <v>33.384799999999998</v>
      </c>
      <c r="S32">
        <v>9.7030999999999992</v>
      </c>
      <c r="T32">
        <v>0</v>
      </c>
      <c r="U32">
        <v>418.77</v>
      </c>
      <c r="V32">
        <v>20.731850000000001</v>
      </c>
      <c r="W32">
        <v>45.251849999999997</v>
      </c>
      <c r="X32">
        <v>147.515625</v>
      </c>
      <c r="Y32">
        <v>0</v>
      </c>
      <c r="Z32">
        <v>13.041600000000001</v>
      </c>
      <c r="AA32">
        <v>37.92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19.72</v>
      </c>
      <c r="AG32">
        <v>0</v>
      </c>
      <c r="AH32">
        <v>132.58000000000001</v>
      </c>
      <c r="AI32">
        <v>3.819</v>
      </c>
      <c r="AJ32">
        <v>0</v>
      </c>
      <c r="AK32">
        <v>54.059399999999997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2.5619999999999998</v>
      </c>
      <c r="AQ32">
        <v>46.683</v>
      </c>
      <c r="AR32">
        <v>8.8320000000000007</v>
      </c>
      <c r="AS32">
        <v>5.3807999999999998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2319.1500639999999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336.88069999999999</v>
      </c>
      <c r="L33">
        <v>282.23009999999999</v>
      </c>
      <c r="M33">
        <v>76</v>
      </c>
      <c r="N33">
        <v>118.125</v>
      </c>
      <c r="O33">
        <v>123.66562500000001</v>
      </c>
      <c r="P33">
        <v>123.375</v>
      </c>
      <c r="Q33">
        <v>7.83</v>
      </c>
      <c r="R33">
        <v>42.390099999999997</v>
      </c>
      <c r="S33">
        <v>9.7030999999999992</v>
      </c>
      <c r="T33">
        <v>0</v>
      </c>
      <c r="U33">
        <v>418.77</v>
      </c>
      <c r="V33">
        <v>20.625399999999999</v>
      </c>
      <c r="W33">
        <v>45.25</v>
      </c>
      <c r="X33">
        <v>147.515625</v>
      </c>
      <c r="Y33">
        <v>0</v>
      </c>
      <c r="Z33">
        <v>13.041600000000001</v>
      </c>
      <c r="AA33">
        <v>37.92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19.72</v>
      </c>
      <c r="AG33">
        <v>0</v>
      </c>
      <c r="AH33">
        <v>132.58000000000001</v>
      </c>
      <c r="AI33">
        <v>0</v>
      </c>
      <c r="AJ33">
        <v>0</v>
      </c>
      <c r="AK33">
        <v>54.059399999999997</v>
      </c>
      <c r="AL33">
        <v>12.782</v>
      </c>
      <c r="AM33">
        <v>10.536032000000001</v>
      </c>
      <c r="AN33">
        <v>0.59302999999999995</v>
      </c>
      <c r="AO33">
        <v>0</v>
      </c>
      <c r="AP33">
        <v>11.922267</v>
      </c>
      <c r="AQ33">
        <v>46.683</v>
      </c>
      <c r="AR33">
        <v>8.8320000000000007</v>
      </c>
      <c r="AS33">
        <v>5.3807999999999998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2344.046331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336.88069999999999</v>
      </c>
      <c r="L34">
        <v>282.23009999999999</v>
      </c>
      <c r="M34">
        <v>76</v>
      </c>
      <c r="N34">
        <v>118.125</v>
      </c>
      <c r="O34">
        <v>123.66562500000001</v>
      </c>
      <c r="P34">
        <v>123.375</v>
      </c>
      <c r="Q34">
        <v>7.83</v>
      </c>
      <c r="R34">
        <v>42.390099999999997</v>
      </c>
      <c r="S34">
        <v>9.7030999999999992</v>
      </c>
      <c r="T34">
        <v>0</v>
      </c>
      <c r="U34">
        <v>418.77</v>
      </c>
      <c r="V34">
        <v>20.625399999999999</v>
      </c>
      <c r="W34">
        <v>45.25</v>
      </c>
      <c r="X34">
        <v>147.515625</v>
      </c>
      <c r="Y34">
        <v>0</v>
      </c>
      <c r="Z34">
        <v>6.5208000000000004</v>
      </c>
      <c r="AA34">
        <v>27.65</v>
      </c>
      <c r="AB34">
        <v>26.34008</v>
      </c>
      <c r="AC34">
        <v>0</v>
      </c>
      <c r="AD34">
        <v>18.272072000000001</v>
      </c>
      <c r="AE34">
        <v>32.957704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54.059399999999997</v>
      </c>
      <c r="AL34">
        <v>12.782</v>
      </c>
      <c r="AM34">
        <v>4.9321000000000002</v>
      </c>
      <c r="AN34">
        <v>0.59302999999999995</v>
      </c>
      <c r="AO34">
        <v>0</v>
      </c>
      <c r="AP34">
        <v>11.922267</v>
      </c>
      <c r="AQ34">
        <v>46.683</v>
      </c>
      <c r="AR34">
        <v>8.8320000000000007</v>
      </c>
      <c r="AS34">
        <v>5.3807999999999998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2246.673871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260</v>
      </c>
      <c r="M35">
        <v>76</v>
      </c>
      <c r="N35">
        <v>118.125</v>
      </c>
      <c r="O35">
        <v>123.66562500000001</v>
      </c>
      <c r="P35">
        <v>123.375</v>
      </c>
      <c r="Q35">
        <v>7.83</v>
      </c>
      <c r="R35">
        <v>42.390099999999997</v>
      </c>
      <c r="S35">
        <v>9.7030999999999992</v>
      </c>
      <c r="T35">
        <v>0</v>
      </c>
      <c r="U35">
        <v>418.77</v>
      </c>
      <c r="V35">
        <v>20.625399999999999</v>
      </c>
      <c r="W35">
        <v>45.25</v>
      </c>
      <c r="X35">
        <v>147.515625</v>
      </c>
      <c r="Y35">
        <v>0</v>
      </c>
      <c r="Z35">
        <v>6.5208000000000004</v>
      </c>
      <c r="AA35">
        <v>23.7</v>
      </c>
      <c r="AB35">
        <v>13.17004</v>
      </c>
      <c r="AC35">
        <v>0</v>
      </c>
      <c r="AD35">
        <v>9.1360360000000007</v>
      </c>
      <c r="AE35">
        <v>16.478852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54.059399999999997</v>
      </c>
      <c r="AL35">
        <v>12.782</v>
      </c>
      <c r="AM35">
        <v>4.5321999999999996</v>
      </c>
      <c r="AN35">
        <v>0.59302999999999995</v>
      </c>
      <c r="AO35">
        <v>0</v>
      </c>
      <c r="AP35">
        <v>11.922267</v>
      </c>
      <c r="AQ35">
        <v>46.683</v>
      </c>
      <c r="AR35">
        <v>8.8320000000000007</v>
      </c>
      <c r="AS35">
        <v>5.3807999999999998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2139.2343429999996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260</v>
      </c>
      <c r="M36">
        <v>76</v>
      </c>
      <c r="N36">
        <v>118.125</v>
      </c>
      <c r="O36">
        <v>123.66562500000001</v>
      </c>
      <c r="P36">
        <v>123.375</v>
      </c>
      <c r="Q36">
        <v>7.83</v>
      </c>
      <c r="R36">
        <v>42.390099999999997</v>
      </c>
      <c r="S36">
        <v>14.7996</v>
      </c>
      <c r="T36">
        <v>0</v>
      </c>
      <c r="U36">
        <v>418.77</v>
      </c>
      <c r="V36">
        <v>20.625399999999999</v>
      </c>
      <c r="W36">
        <v>45.25</v>
      </c>
      <c r="X36">
        <v>147.515625</v>
      </c>
      <c r="Y36">
        <v>0</v>
      </c>
      <c r="Z36">
        <v>6.5208000000000004</v>
      </c>
      <c r="AA36">
        <v>13.43</v>
      </c>
      <c r="AB36">
        <v>13.17004</v>
      </c>
      <c r="AC36">
        <v>0</v>
      </c>
      <c r="AD36">
        <v>0</v>
      </c>
      <c r="AE36">
        <v>16.478852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54.059399999999997</v>
      </c>
      <c r="AL36">
        <v>12.782</v>
      </c>
      <c r="AM36">
        <v>0</v>
      </c>
      <c r="AN36">
        <v>0.59302999999999995</v>
      </c>
      <c r="AO36">
        <v>0</v>
      </c>
      <c r="AP36">
        <v>11.922267</v>
      </c>
      <c r="AQ36">
        <v>46.683</v>
      </c>
      <c r="AR36">
        <v>8.8320000000000007</v>
      </c>
      <c r="AS36">
        <v>5.3807999999999998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2101.4526069999997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306.86009999999999</v>
      </c>
      <c r="L37">
        <v>260</v>
      </c>
      <c r="M37">
        <v>76</v>
      </c>
      <c r="N37">
        <v>118.125</v>
      </c>
      <c r="O37">
        <v>123.66562500000001</v>
      </c>
      <c r="P37">
        <v>123.375</v>
      </c>
      <c r="Q37">
        <v>7.83</v>
      </c>
      <c r="R37">
        <v>42.390099999999997</v>
      </c>
      <c r="S37">
        <v>14.7996</v>
      </c>
      <c r="T37">
        <v>0</v>
      </c>
      <c r="U37">
        <v>418.77</v>
      </c>
      <c r="V37">
        <v>20.625399999999999</v>
      </c>
      <c r="W37">
        <v>45.25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54.059399999999997</v>
      </c>
      <c r="AL37">
        <v>17.43</v>
      </c>
      <c r="AM37">
        <v>0</v>
      </c>
      <c r="AN37">
        <v>0.59302999999999995</v>
      </c>
      <c r="AO37">
        <v>0</v>
      </c>
      <c r="AP37">
        <v>2.5619999999999998</v>
      </c>
      <c r="AQ37">
        <v>46.683</v>
      </c>
      <c r="AR37">
        <v>8.8320000000000007</v>
      </c>
      <c r="AS37">
        <v>5.3807999999999998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2023.1495400000001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256.75630000000001</v>
      </c>
      <c r="L38">
        <v>260</v>
      </c>
      <c r="M38">
        <v>76</v>
      </c>
      <c r="N38">
        <v>118.125</v>
      </c>
      <c r="O38">
        <v>123.66562500000001</v>
      </c>
      <c r="P38">
        <v>123.375</v>
      </c>
      <c r="Q38">
        <v>7.83</v>
      </c>
      <c r="R38">
        <v>42.390099999999997</v>
      </c>
      <c r="S38">
        <v>14.7996</v>
      </c>
      <c r="T38">
        <v>0</v>
      </c>
      <c r="U38">
        <v>418.77</v>
      </c>
      <c r="V38">
        <v>20.625399999999999</v>
      </c>
      <c r="W38">
        <v>45.25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54.059399999999997</v>
      </c>
      <c r="AL38">
        <v>70.882000000000005</v>
      </c>
      <c r="AM38">
        <v>0</v>
      </c>
      <c r="AN38">
        <v>0.59302999999999995</v>
      </c>
      <c r="AO38">
        <v>0</v>
      </c>
      <c r="AP38">
        <v>2.5619999999999998</v>
      </c>
      <c r="AQ38">
        <v>31.122</v>
      </c>
      <c r="AR38">
        <v>8.8320000000000007</v>
      </c>
      <c r="AS38">
        <v>5.3807999999999998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1978.8267000000001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256.9563</v>
      </c>
      <c r="L39">
        <v>306.23009999999999</v>
      </c>
      <c r="M39">
        <v>76</v>
      </c>
      <c r="N39">
        <v>118.125</v>
      </c>
      <c r="O39">
        <v>123.66562500000001</v>
      </c>
      <c r="P39">
        <v>123.375</v>
      </c>
      <c r="Q39">
        <v>7.83</v>
      </c>
      <c r="R39">
        <v>42.390099999999997</v>
      </c>
      <c r="S39">
        <v>14.7996</v>
      </c>
      <c r="T39">
        <v>0</v>
      </c>
      <c r="U39">
        <v>418.77</v>
      </c>
      <c r="V39">
        <v>20.625399999999999</v>
      </c>
      <c r="W39">
        <v>45.25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70.882000000000005</v>
      </c>
      <c r="AM39">
        <v>0</v>
      </c>
      <c r="AN39">
        <v>0.59302999999999995</v>
      </c>
      <c r="AO39">
        <v>0</v>
      </c>
      <c r="AP39">
        <v>3.2025000000000001</v>
      </c>
      <c r="AQ39">
        <v>15.561</v>
      </c>
      <c r="AR39">
        <v>39.744</v>
      </c>
      <c r="AS39">
        <v>5.3807999999999998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2005.3083000000001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291.81172700000002</v>
      </c>
      <c r="L40">
        <v>306.23009999999999</v>
      </c>
      <c r="M40">
        <v>76</v>
      </c>
      <c r="N40">
        <v>118.125</v>
      </c>
      <c r="O40">
        <v>123.66562500000001</v>
      </c>
      <c r="P40">
        <v>123.375</v>
      </c>
      <c r="Q40">
        <v>7.83</v>
      </c>
      <c r="R40">
        <v>42.390099999999997</v>
      </c>
      <c r="S40">
        <v>14.7996</v>
      </c>
      <c r="T40">
        <v>0</v>
      </c>
      <c r="U40">
        <v>418.77</v>
      </c>
      <c r="V40">
        <v>20.625399999999999</v>
      </c>
      <c r="W40">
        <v>45.25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70.882000000000005</v>
      </c>
      <c r="AM40">
        <v>0</v>
      </c>
      <c r="AN40">
        <v>0.59302999999999995</v>
      </c>
      <c r="AO40">
        <v>0</v>
      </c>
      <c r="AP40">
        <v>3.2025000000000001</v>
      </c>
      <c r="AQ40">
        <v>0</v>
      </c>
      <c r="AR40">
        <v>39.744</v>
      </c>
      <c r="AS40">
        <v>5.3807999999999998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2024.6027270000002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341.56009999999998</v>
      </c>
      <c r="L41">
        <v>352.23009999999999</v>
      </c>
      <c r="M41">
        <v>76</v>
      </c>
      <c r="N41">
        <v>118.125</v>
      </c>
      <c r="O41">
        <v>123.66562500000001</v>
      </c>
      <c r="P41">
        <v>123.375</v>
      </c>
      <c r="Q41">
        <v>7.83</v>
      </c>
      <c r="R41">
        <v>42.390099999999997</v>
      </c>
      <c r="S41">
        <v>14.7996</v>
      </c>
      <c r="T41">
        <v>0</v>
      </c>
      <c r="U41">
        <v>418.77</v>
      </c>
      <c r="V41">
        <v>20.625399999999999</v>
      </c>
      <c r="W41">
        <v>45.25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70.882000000000005</v>
      </c>
      <c r="AM41">
        <v>0</v>
      </c>
      <c r="AN41">
        <v>0.59302999999999995</v>
      </c>
      <c r="AO41">
        <v>0</v>
      </c>
      <c r="AP41">
        <v>3.2025000000000001</v>
      </c>
      <c r="AQ41">
        <v>0</v>
      </c>
      <c r="AR41">
        <v>6.0720000000000001</v>
      </c>
      <c r="AS41">
        <v>5.3807999999999998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2086.6791000000003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341.56009999999998</v>
      </c>
      <c r="L42">
        <v>402.23009999999999</v>
      </c>
      <c r="M42">
        <v>76</v>
      </c>
      <c r="N42">
        <v>118.125</v>
      </c>
      <c r="O42">
        <v>123.66562500000001</v>
      </c>
      <c r="P42">
        <v>123.375</v>
      </c>
      <c r="Q42">
        <v>7.83</v>
      </c>
      <c r="R42">
        <v>42.390099999999997</v>
      </c>
      <c r="S42">
        <v>14.7996</v>
      </c>
      <c r="T42">
        <v>0</v>
      </c>
      <c r="U42">
        <v>418.77</v>
      </c>
      <c r="V42">
        <v>20.625399999999999</v>
      </c>
      <c r="W42">
        <v>45.25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13.944000000000001</v>
      </c>
      <c r="AM42">
        <v>0</v>
      </c>
      <c r="AN42">
        <v>0.59302999999999995</v>
      </c>
      <c r="AO42">
        <v>0</v>
      </c>
      <c r="AP42">
        <v>3.2025000000000001</v>
      </c>
      <c r="AQ42">
        <v>0</v>
      </c>
      <c r="AR42">
        <v>4.4160000000000004</v>
      </c>
      <c r="AS42">
        <v>5.3807999999999998</v>
      </c>
      <c r="AT42">
        <v>18.083130000000001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2076.1682620000001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402.23009999999999</v>
      </c>
      <c r="M43">
        <v>76</v>
      </c>
      <c r="N43">
        <v>118.125</v>
      </c>
      <c r="O43">
        <v>123.66562500000001</v>
      </c>
      <c r="P43">
        <v>123.375</v>
      </c>
      <c r="Q43">
        <v>7.83</v>
      </c>
      <c r="R43">
        <v>42.390099999999997</v>
      </c>
      <c r="S43">
        <v>14.7996</v>
      </c>
      <c r="T43">
        <v>0</v>
      </c>
      <c r="U43">
        <v>418.77</v>
      </c>
      <c r="V43">
        <v>20.625399999999999</v>
      </c>
      <c r="W43">
        <v>45.25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0.59302999999999995</v>
      </c>
      <c r="AO43">
        <v>0</v>
      </c>
      <c r="AP43">
        <v>3.2025000000000001</v>
      </c>
      <c r="AQ43">
        <v>0</v>
      </c>
      <c r="AR43">
        <v>4.4160000000000004</v>
      </c>
      <c r="AS43">
        <v>5.3807999999999998</v>
      </c>
      <c r="AT43">
        <v>19.671726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2066.1368579999998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341.56009999999998</v>
      </c>
      <c r="L44">
        <v>402.23009999999999</v>
      </c>
      <c r="M44">
        <v>76</v>
      </c>
      <c r="N44">
        <v>118.125</v>
      </c>
      <c r="O44">
        <v>123.66562500000001</v>
      </c>
      <c r="P44">
        <v>123.375</v>
      </c>
      <c r="Q44">
        <v>7.83</v>
      </c>
      <c r="R44">
        <v>42.390099999999997</v>
      </c>
      <c r="S44">
        <v>14.7996</v>
      </c>
      <c r="T44">
        <v>0</v>
      </c>
      <c r="U44">
        <v>418.77</v>
      </c>
      <c r="V44">
        <v>20.625399999999999</v>
      </c>
      <c r="W44">
        <v>45.25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0.59302999999999995</v>
      </c>
      <c r="AO44">
        <v>0</v>
      </c>
      <c r="AP44">
        <v>3.2025000000000001</v>
      </c>
      <c r="AQ44">
        <v>0</v>
      </c>
      <c r="AR44">
        <v>4.4160000000000004</v>
      </c>
      <c r="AS44">
        <v>5.3807999999999998</v>
      </c>
      <c r="AT44">
        <v>18.916391999999998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2065.3815240000004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341.56009999999998</v>
      </c>
      <c r="L45">
        <v>432.23009999999999</v>
      </c>
      <c r="M45">
        <v>76</v>
      </c>
      <c r="N45">
        <v>118.125</v>
      </c>
      <c r="O45">
        <v>123.66562500000001</v>
      </c>
      <c r="P45">
        <v>123.375</v>
      </c>
      <c r="Q45">
        <v>7.83</v>
      </c>
      <c r="R45">
        <v>42.390099999999997</v>
      </c>
      <c r="S45">
        <v>14.7996</v>
      </c>
      <c r="T45">
        <v>0</v>
      </c>
      <c r="U45">
        <v>418.77</v>
      </c>
      <c r="V45">
        <v>20.73</v>
      </c>
      <c r="W45">
        <v>45.25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3.2025000000000001</v>
      </c>
      <c r="AQ45">
        <v>0</v>
      </c>
      <c r="AR45">
        <v>4.4160000000000004</v>
      </c>
      <c r="AS45">
        <v>5.3807999999999998</v>
      </c>
      <c r="AT45">
        <v>17.486478000000002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2094.0562100000002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341.56009999999998</v>
      </c>
      <c r="L46">
        <v>432.23009999999999</v>
      </c>
      <c r="M46">
        <v>76</v>
      </c>
      <c r="N46">
        <v>118.125</v>
      </c>
      <c r="O46">
        <v>123.66562500000001</v>
      </c>
      <c r="P46">
        <v>123.375</v>
      </c>
      <c r="Q46">
        <v>7.83</v>
      </c>
      <c r="R46">
        <v>42.390099999999997</v>
      </c>
      <c r="S46">
        <v>14.7996</v>
      </c>
      <c r="T46">
        <v>0</v>
      </c>
      <c r="U46">
        <v>418.77</v>
      </c>
      <c r="V46">
        <v>20.73</v>
      </c>
      <c r="W46">
        <v>45.25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3.2025000000000001</v>
      </c>
      <c r="AQ46">
        <v>0</v>
      </c>
      <c r="AR46">
        <v>4.4160000000000004</v>
      </c>
      <c r="AS46">
        <v>5.3807999999999998</v>
      </c>
      <c r="AT46">
        <v>18.295577000000002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2078.3864570000005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341.56009999999998</v>
      </c>
      <c r="L47">
        <v>420.23009999999999</v>
      </c>
      <c r="M47">
        <v>76</v>
      </c>
      <c r="N47">
        <v>118.125</v>
      </c>
      <c r="O47">
        <v>123.66562500000001</v>
      </c>
      <c r="P47">
        <v>123.375</v>
      </c>
      <c r="Q47">
        <v>11.052199999999999</v>
      </c>
      <c r="R47">
        <v>42.390099999999997</v>
      </c>
      <c r="S47">
        <v>14.7996</v>
      </c>
      <c r="T47">
        <v>0</v>
      </c>
      <c r="U47">
        <v>418.77</v>
      </c>
      <c r="V47">
        <v>20.73</v>
      </c>
      <c r="W47">
        <v>45.25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3.2025000000000001</v>
      </c>
      <c r="AQ47">
        <v>0</v>
      </c>
      <c r="AR47">
        <v>4.4160000000000004</v>
      </c>
      <c r="AS47">
        <v>5.3807999999999998</v>
      </c>
      <c r="AT47">
        <v>17.855723999999999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2069.1688040000004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316.75630000000001</v>
      </c>
      <c r="L48">
        <v>375.23009999999999</v>
      </c>
      <c r="M48">
        <v>76</v>
      </c>
      <c r="N48">
        <v>118.125</v>
      </c>
      <c r="O48">
        <v>123.66562500000001</v>
      </c>
      <c r="P48">
        <v>123.375</v>
      </c>
      <c r="Q48">
        <v>11.052199999999999</v>
      </c>
      <c r="R48">
        <v>42.390099999999997</v>
      </c>
      <c r="S48">
        <v>14.7996</v>
      </c>
      <c r="T48">
        <v>0</v>
      </c>
      <c r="U48">
        <v>418.77</v>
      </c>
      <c r="V48">
        <v>20.73</v>
      </c>
      <c r="W48">
        <v>45.25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3.2025000000000001</v>
      </c>
      <c r="AQ48">
        <v>0</v>
      </c>
      <c r="AR48">
        <v>6.6239999999999997</v>
      </c>
      <c r="AS48">
        <v>9.4163999999999994</v>
      </c>
      <c r="AT48">
        <v>17.557085000000001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69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2005.3099650000004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276.75630000000001</v>
      </c>
      <c r="L49">
        <v>375.23009999999999</v>
      </c>
      <c r="M49">
        <v>76</v>
      </c>
      <c r="N49">
        <v>118.125</v>
      </c>
      <c r="O49">
        <v>123.66562500000001</v>
      </c>
      <c r="P49">
        <v>123.375</v>
      </c>
      <c r="Q49">
        <v>11.052199999999999</v>
      </c>
      <c r="R49">
        <v>42.390099999999997</v>
      </c>
      <c r="S49">
        <v>14.7996</v>
      </c>
      <c r="T49">
        <v>0</v>
      </c>
      <c r="U49">
        <v>418.77</v>
      </c>
      <c r="V49">
        <v>20.514600000000002</v>
      </c>
      <c r="W49">
        <v>45.25</v>
      </c>
      <c r="X49">
        <v>146.16990000000001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39.744</v>
      </c>
      <c r="AS49">
        <v>24.75168</v>
      </c>
      <c r="AT49">
        <v>18.918066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2038.9556010000003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226.75630000000001</v>
      </c>
      <c r="L50">
        <v>375.23009999999999</v>
      </c>
      <c r="M50">
        <v>76</v>
      </c>
      <c r="N50">
        <v>118.125</v>
      </c>
      <c r="O50">
        <v>123.66562500000001</v>
      </c>
      <c r="P50">
        <v>123.375</v>
      </c>
      <c r="Q50">
        <v>11.052199999999999</v>
      </c>
      <c r="R50">
        <v>42.390099999999997</v>
      </c>
      <c r="S50">
        <v>14.7996</v>
      </c>
      <c r="T50">
        <v>0</v>
      </c>
      <c r="U50">
        <v>418.77</v>
      </c>
      <c r="V50">
        <v>20.514600000000002</v>
      </c>
      <c r="W50">
        <v>45.25</v>
      </c>
      <c r="X50">
        <v>146.16990000000001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39.744</v>
      </c>
      <c r="AS50">
        <v>24.75168</v>
      </c>
      <c r="AT50">
        <v>19.815971999999999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1989.8535070000005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226.75630000000001</v>
      </c>
      <c r="L51">
        <v>375.23009999999999</v>
      </c>
      <c r="M51">
        <v>76</v>
      </c>
      <c r="N51">
        <v>118.125</v>
      </c>
      <c r="O51">
        <v>123.66562500000001</v>
      </c>
      <c r="P51">
        <v>123.375</v>
      </c>
      <c r="Q51">
        <v>11.052199999999999</v>
      </c>
      <c r="R51">
        <v>42.390099999999997</v>
      </c>
      <c r="S51">
        <v>14.7996</v>
      </c>
      <c r="T51">
        <v>0</v>
      </c>
      <c r="U51">
        <v>418.77</v>
      </c>
      <c r="V51">
        <v>20.73</v>
      </c>
      <c r="W51">
        <v>45.25</v>
      </c>
      <c r="X51">
        <v>146.16990000000001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6.6239999999999997</v>
      </c>
      <c r="AS51">
        <v>24.75168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1957.1329030000006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226.75630000000001</v>
      </c>
      <c r="L52">
        <v>375.23009999999999</v>
      </c>
      <c r="M52">
        <v>76</v>
      </c>
      <c r="N52">
        <v>118.125</v>
      </c>
      <c r="O52">
        <v>123.66562500000001</v>
      </c>
      <c r="P52">
        <v>123.375</v>
      </c>
      <c r="Q52">
        <v>11.052199999999999</v>
      </c>
      <c r="R52">
        <v>42.390099999999997</v>
      </c>
      <c r="S52">
        <v>14.7996</v>
      </c>
      <c r="T52">
        <v>0</v>
      </c>
      <c r="U52">
        <v>418.77</v>
      </c>
      <c r="V52">
        <v>20.73</v>
      </c>
      <c r="W52">
        <v>45.25</v>
      </c>
      <c r="X52">
        <v>146.16990000000001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4.968</v>
      </c>
      <c r="AS52">
        <v>24.75168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1955.4769030000007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226.75630000000001</v>
      </c>
      <c r="L53">
        <v>375.23009999999999</v>
      </c>
      <c r="M53">
        <v>76</v>
      </c>
      <c r="N53">
        <v>118.125</v>
      </c>
      <c r="O53">
        <v>123.66562500000001</v>
      </c>
      <c r="P53">
        <v>123.375</v>
      </c>
      <c r="Q53">
        <v>11.052199999999999</v>
      </c>
      <c r="R53">
        <v>42.390099999999997</v>
      </c>
      <c r="S53">
        <v>14.7996</v>
      </c>
      <c r="T53">
        <v>0</v>
      </c>
      <c r="U53">
        <v>418.77</v>
      </c>
      <c r="V53">
        <v>20.73</v>
      </c>
      <c r="W53">
        <v>45.25</v>
      </c>
      <c r="X53">
        <v>146.16990000000001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3.843</v>
      </c>
      <c r="AQ53">
        <v>0</v>
      </c>
      <c r="AR53">
        <v>4.968</v>
      </c>
      <c r="AS53">
        <v>24.75168</v>
      </c>
      <c r="AT53">
        <v>19.999967999999999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1955.4769030000007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226.75630000000001</v>
      </c>
      <c r="L54">
        <v>347.23009999999999</v>
      </c>
      <c r="M54">
        <v>76</v>
      </c>
      <c r="N54">
        <v>118.125</v>
      </c>
      <c r="O54">
        <v>123.66562500000001</v>
      </c>
      <c r="P54">
        <v>123.375</v>
      </c>
      <c r="Q54">
        <v>11.052199999999999</v>
      </c>
      <c r="R54">
        <v>42.390099999999997</v>
      </c>
      <c r="S54">
        <v>14.7996</v>
      </c>
      <c r="T54">
        <v>0</v>
      </c>
      <c r="U54">
        <v>418.77</v>
      </c>
      <c r="V54">
        <v>20.73</v>
      </c>
      <c r="W54">
        <v>45.25</v>
      </c>
      <c r="X54">
        <v>146.16990000000001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4.968</v>
      </c>
      <c r="AS54">
        <v>24.75168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1927.4769030000007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226.75630000000001</v>
      </c>
      <c r="L55">
        <v>317.23009999999999</v>
      </c>
      <c r="M55">
        <v>76</v>
      </c>
      <c r="N55">
        <v>118.125</v>
      </c>
      <c r="O55">
        <v>123.66562500000001</v>
      </c>
      <c r="P55">
        <v>123.375</v>
      </c>
      <c r="Q55">
        <v>11.052199999999999</v>
      </c>
      <c r="R55">
        <v>42.390099999999997</v>
      </c>
      <c r="S55">
        <v>14.7996</v>
      </c>
      <c r="T55">
        <v>0</v>
      </c>
      <c r="U55">
        <v>418.77</v>
      </c>
      <c r="V55">
        <v>20.73</v>
      </c>
      <c r="W55">
        <v>45.25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0.59302999999999995</v>
      </c>
      <c r="AO55">
        <v>0</v>
      </c>
      <c r="AP55">
        <v>3.843</v>
      </c>
      <c r="AQ55">
        <v>0</v>
      </c>
      <c r="AR55">
        <v>4.968</v>
      </c>
      <c r="AS55">
        <v>9.4163999999999994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1883.4873480000006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226.75630000000001</v>
      </c>
      <c r="L56">
        <v>283.23009999999999</v>
      </c>
      <c r="M56">
        <v>76</v>
      </c>
      <c r="N56">
        <v>118.125</v>
      </c>
      <c r="O56">
        <v>123.66562500000001</v>
      </c>
      <c r="P56">
        <v>123.375</v>
      </c>
      <c r="Q56">
        <v>11.052199999999999</v>
      </c>
      <c r="R56">
        <v>42.390099999999997</v>
      </c>
      <c r="S56">
        <v>9.7030999999999992</v>
      </c>
      <c r="T56">
        <v>0</v>
      </c>
      <c r="U56">
        <v>418.77</v>
      </c>
      <c r="V56">
        <v>20.73</v>
      </c>
      <c r="W56">
        <v>45.25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0.59302999999999995</v>
      </c>
      <c r="AO56">
        <v>0</v>
      </c>
      <c r="AP56">
        <v>3.843</v>
      </c>
      <c r="AQ56">
        <v>0</v>
      </c>
      <c r="AR56">
        <v>4.968</v>
      </c>
      <c r="AS56">
        <v>7.3986000000000001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1842.3730480000002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226.75630000000001</v>
      </c>
      <c r="L57">
        <v>283.23009999999999</v>
      </c>
      <c r="M57">
        <v>76</v>
      </c>
      <c r="N57">
        <v>118.125</v>
      </c>
      <c r="O57">
        <v>123.66562500000001</v>
      </c>
      <c r="P57">
        <v>123.375</v>
      </c>
      <c r="Q57">
        <v>8</v>
      </c>
      <c r="R57">
        <v>42.390099999999997</v>
      </c>
      <c r="S57">
        <v>14.418785</v>
      </c>
      <c r="T57">
        <v>0</v>
      </c>
      <c r="U57">
        <v>418.77</v>
      </c>
      <c r="V57">
        <v>20.73</v>
      </c>
      <c r="W57">
        <v>45.25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0.59302999999999995</v>
      </c>
      <c r="AO57">
        <v>0</v>
      </c>
      <c r="AP57">
        <v>3.843</v>
      </c>
      <c r="AQ57">
        <v>0</v>
      </c>
      <c r="AR57">
        <v>4.968</v>
      </c>
      <c r="AS57">
        <v>7.3986000000000001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1844.0365330000002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226.75630000000001</v>
      </c>
      <c r="L58">
        <v>317.23009999999999</v>
      </c>
      <c r="M58">
        <v>76</v>
      </c>
      <c r="N58">
        <v>118.125</v>
      </c>
      <c r="O58">
        <v>123.66562500000001</v>
      </c>
      <c r="P58">
        <v>123.375</v>
      </c>
      <c r="Q58">
        <v>8</v>
      </c>
      <c r="R58">
        <v>42.390099999999997</v>
      </c>
      <c r="S58">
        <v>14.7996</v>
      </c>
      <c r="T58">
        <v>0</v>
      </c>
      <c r="U58">
        <v>418.77</v>
      </c>
      <c r="V58">
        <v>20.73</v>
      </c>
      <c r="W58">
        <v>45.25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0.59302999999999995</v>
      </c>
      <c r="AO58">
        <v>0</v>
      </c>
      <c r="AP58">
        <v>3.843</v>
      </c>
      <c r="AQ58">
        <v>0</v>
      </c>
      <c r="AR58">
        <v>4.968</v>
      </c>
      <c r="AS58">
        <v>7.3986000000000001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1878.4173480000004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226.75630000000001</v>
      </c>
      <c r="L59">
        <v>299</v>
      </c>
      <c r="M59">
        <v>76</v>
      </c>
      <c r="N59">
        <v>118.125</v>
      </c>
      <c r="O59">
        <v>123.66562500000001</v>
      </c>
      <c r="P59">
        <v>123.375</v>
      </c>
      <c r="Q59">
        <v>8</v>
      </c>
      <c r="R59">
        <v>42.390099999999997</v>
      </c>
      <c r="S59">
        <v>14.7996</v>
      </c>
      <c r="T59">
        <v>0</v>
      </c>
      <c r="U59">
        <v>418.77</v>
      </c>
      <c r="V59">
        <v>20.73</v>
      </c>
      <c r="W59">
        <v>45.25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0.59302999999999995</v>
      </c>
      <c r="AO59">
        <v>0</v>
      </c>
      <c r="AP59">
        <v>8.3264999999999993</v>
      </c>
      <c r="AQ59">
        <v>0</v>
      </c>
      <c r="AR59">
        <v>4.968</v>
      </c>
      <c r="AS59">
        <v>7.3986000000000001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1864.6707480000002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226.75630000000001</v>
      </c>
      <c r="L60">
        <v>282</v>
      </c>
      <c r="M60">
        <v>76</v>
      </c>
      <c r="N60">
        <v>118.125</v>
      </c>
      <c r="O60">
        <v>123.66562500000001</v>
      </c>
      <c r="P60">
        <v>123.375</v>
      </c>
      <c r="Q60">
        <v>8</v>
      </c>
      <c r="R60">
        <v>42.390099999999997</v>
      </c>
      <c r="S60">
        <v>14.7996</v>
      </c>
      <c r="T60">
        <v>0</v>
      </c>
      <c r="U60">
        <v>418.77</v>
      </c>
      <c r="V60">
        <v>20.73</v>
      </c>
      <c r="W60">
        <v>45.25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0.59302999999999995</v>
      </c>
      <c r="AO60">
        <v>0</v>
      </c>
      <c r="AP60">
        <v>8.3264999999999993</v>
      </c>
      <c r="AQ60">
        <v>0</v>
      </c>
      <c r="AR60">
        <v>4.968</v>
      </c>
      <c r="AS60">
        <v>7.3986000000000001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1847.6707480000002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226.75630000000001</v>
      </c>
      <c r="L61">
        <v>317</v>
      </c>
      <c r="M61">
        <v>76</v>
      </c>
      <c r="N61">
        <v>118.125</v>
      </c>
      <c r="O61">
        <v>123.66562500000001</v>
      </c>
      <c r="P61">
        <v>123.375</v>
      </c>
      <c r="Q61">
        <v>8</v>
      </c>
      <c r="R61">
        <v>42.390099999999997</v>
      </c>
      <c r="S61">
        <v>14.7996</v>
      </c>
      <c r="T61">
        <v>0</v>
      </c>
      <c r="U61">
        <v>418.77</v>
      </c>
      <c r="V61">
        <v>20.73</v>
      </c>
      <c r="W61">
        <v>45.25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0.59302999999999995</v>
      </c>
      <c r="AO61">
        <v>0</v>
      </c>
      <c r="AP61">
        <v>8.3264999999999993</v>
      </c>
      <c r="AQ61">
        <v>0</v>
      </c>
      <c r="AR61">
        <v>4.968</v>
      </c>
      <c r="AS61">
        <v>6.0533999999999999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1881.3255480000003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226.75630000000001</v>
      </c>
      <c r="L62">
        <v>345</v>
      </c>
      <c r="M62">
        <v>76</v>
      </c>
      <c r="N62">
        <v>118.125</v>
      </c>
      <c r="O62">
        <v>123.66562500000001</v>
      </c>
      <c r="P62">
        <v>123.375</v>
      </c>
      <c r="Q62">
        <v>8</v>
      </c>
      <c r="R62">
        <v>42.390099999999997</v>
      </c>
      <c r="S62">
        <v>14.7996</v>
      </c>
      <c r="T62">
        <v>0</v>
      </c>
      <c r="U62">
        <v>418.77</v>
      </c>
      <c r="V62">
        <v>20.73</v>
      </c>
      <c r="W62">
        <v>45.25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2.3239999999999998</v>
      </c>
      <c r="AM62">
        <v>0</v>
      </c>
      <c r="AN62">
        <v>0.59302999999999995</v>
      </c>
      <c r="AO62">
        <v>0</v>
      </c>
      <c r="AP62">
        <v>8.3264999999999993</v>
      </c>
      <c r="AQ62">
        <v>0</v>
      </c>
      <c r="AR62">
        <v>4.968</v>
      </c>
      <c r="AS62">
        <v>6.0533999999999999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1909.3255480000003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226.75630000000001</v>
      </c>
      <c r="L63">
        <v>345</v>
      </c>
      <c r="M63">
        <v>76</v>
      </c>
      <c r="N63">
        <v>118.125</v>
      </c>
      <c r="O63">
        <v>123.66562500000001</v>
      </c>
      <c r="P63">
        <v>123.375</v>
      </c>
      <c r="Q63">
        <v>8</v>
      </c>
      <c r="R63">
        <v>42.390099999999997</v>
      </c>
      <c r="S63">
        <v>14.7996</v>
      </c>
      <c r="T63">
        <v>0</v>
      </c>
      <c r="U63">
        <v>418.77</v>
      </c>
      <c r="V63">
        <v>20.73</v>
      </c>
      <c r="W63">
        <v>45.25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2.3239999999999998</v>
      </c>
      <c r="AM63">
        <v>0</v>
      </c>
      <c r="AN63">
        <v>0.59302999999999995</v>
      </c>
      <c r="AO63">
        <v>0</v>
      </c>
      <c r="AP63">
        <v>3.843</v>
      </c>
      <c r="AQ63">
        <v>0</v>
      </c>
      <c r="AR63">
        <v>4.968</v>
      </c>
      <c r="AS63">
        <v>6.0533999999999999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1904.8420480000004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226.75630000000001</v>
      </c>
      <c r="L64">
        <v>345</v>
      </c>
      <c r="M64">
        <v>76</v>
      </c>
      <c r="N64">
        <v>118.125</v>
      </c>
      <c r="O64">
        <v>123.66562500000001</v>
      </c>
      <c r="P64">
        <v>123.375</v>
      </c>
      <c r="Q64">
        <v>8</v>
      </c>
      <c r="R64">
        <v>42.390099999999997</v>
      </c>
      <c r="S64">
        <v>14.7996</v>
      </c>
      <c r="T64">
        <v>0</v>
      </c>
      <c r="U64">
        <v>418.77</v>
      </c>
      <c r="V64">
        <v>20.73</v>
      </c>
      <c r="W64">
        <v>45.25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2.3239999999999998</v>
      </c>
      <c r="AM64">
        <v>0</v>
      </c>
      <c r="AN64">
        <v>0.59302999999999995</v>
      </c>
      <c r="AO64">
        <v>0</v>
      </c>
      <c r="AP64">
        <v>3.843</v>
      </c>
      <c r="AQ64">
        <v>0</v>
      </c>
      <c r="AR64">
        <v>4.968</v>
      </c>
      <c r="AS64">
        <v>6.0533999999999999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1904.8420480000004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226.75630000000001</v>
      </c>
      <c r="L65">
        <v>345</v>
      </c>
      <c r="M65">
        <v>76</v>
      </c>
      <c r="N65">
        <v>118.125</v>
      </c>
      <c r="O65">
        <v>123.66562500000001</v>
      </c>
      <c r="P65">
        <v>123.375</v>
      </c>
      <c r="Q65">
        <v>8</v>
      </c>
      <c r="R65">
        <v>42.390099999999997</v>
      </c>
      <c r="S65">
        <v>14.7996</v>
      </c>
      <c r="T65">
        <v>0</v>
      </c>
      <c r="U65">
        <v>418.77</v>
      </c>
      <c r="V65">
        <v>20.73</v>
      </c>
      <c r="W65">
        <v>45.25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2.3239999999999998</v>
      </c>
      <c r="AM65">
        <v>0</v>
      </c>
      <c r="AN65">
        <v>0.59302999999999995</v>
      </c>
      <c r="AO65">
        <v>0</v>
      </c>
      <c r="AP65">
        <v>3.843</v>
      </c>
      <c r="AQ65">
        <v>0</v>
      </c>
      <c r="AR65">
        <v>4.968</v>
      </c>
      <c r="AS65">
        <v>6.0533999999999999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1904.8420480000004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261.75630000000001</v>
      </c>
      <c r="L66">
        <v>350</v>
      </c>
      <c r="M66">
        <v>76</v>
      </c>
      <c r="N66">
        <v>118.125</v>
      </c>
      <c r="O66">
        <v>123.66562500000001</v>
      </c>
      <c r="P66">
        <v>123.375</v>
      </c>
      <c r="Q66">
        <v>8</v>
      </c>
      <c r="R66">
        <v>42.390099999999997</v>
      </c>
      <c r="S66">
        <v>14.7996</v>
      </c>
      <c r="T66">
        <v>0</v>
      </c>
      <c r="U66">
        <v>418.77</v>
      </c>
      <c r="V66">
        <v>20.73</v>
      </c>
      <c r="W66">
        <v>45.25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2.3239999999999998</v>
      </c>
      <c r="AM66">
        <v>0</v>
      </c>
      <c r="AN66">
        <v>0.59302999999999995</v>
      </c>
      <c r="AO66">
        <v>0</v>
      </c>
      <c r="AP66">
        <v>3.843</v>
      </c>
      <c r="AQ66">
        <v>0</v>
      </c>
      <c r="AR66">
        <v>4.968</v>
      </c>
      <c r="AS66">
        <v>6.0533999999999999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1944.8420480000007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298.48320000000001</v>
      </c>
      <c r="L67">
        <v>340</v>
      </c>
      <c r="M67">
        <v>76</v>
      </c>
      <c r="N67">
        <v>118.125</v>
      </c>
      <c r="O67">
        <v>123.66562500000001</v>
      </c>
      <c r="P67">
        <v>123.375</v>
      </c>
      <c r="Q67">
        <v>11.3078</v>
      </c>
      <c r="R67">
        <v>42.390099999999997</v>
      </c>
      <c r="S67">
        <v>12.128731999999999</v>
      </c>
      <c r="T67">
        <v>0</v>
      </c>
      <c r="U67">
        <v>418.77</v>
      </c>
      <c r="V67">
        <v>20.73</v>
      </c>
      <c r="W67">
        <v>45.25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54.059399999999997</v>
      </c>
      <c r="AL67">
        <v>2.3239999999999998</v>
      </c>
      <c r="AM67">
        <v>0</v>
      </c>
      <c r="AN67">
        <v>0.59302999999999995</v>
      </c>
      <c r="AO67">
        <v>0</v>
      </c>
      <c r="AP67">
        <v>3.843</v>
      </c>
      <c r="AQ67">
        <v>0</v>
      </c>
      <c r="AR67">
        <v>4.968</v>
      </c>
      <c r="AS67">
        <v>6.0533999999999999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1972.2058800000004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298.48320000000001</v>
      </c>
      <c r="L68">
        <v>333</v>
      </c>
      <c r="M68">
        <v>76</v>
      </c>
      <c r="N68">
        <v>118.125</v>
      </c>
      <c r="O68">
        <v>123.66562500000001</v>
      </c>
      <c r="P68">
        <v>123.375</v>
      </c>
      <c r="Q68">
        <v>11.3078</v>
      </c>
      <c r="R68">
        <v>42.390099999999997</v>
      </c>
      <c r="S68">
        <v>11.096500000000001</v>
      </c>
      <c r="T68">
        <v>0</v>
      </c>
      <c r="U68">
        <v>418.77</v>
      </c>
      <c r="V68">
        <v>20.73</v>
      </c>
      <c r="W68">
        <v>45.25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54.059399999999997</v>
      </c>
      <c r="AL68">
        <v>12.782</v>
      </c>
      <c r="AM68">
        <v>0</v>
      </c>
      <c r="AN68">
        <v>0.59302999999999995</v>
      </c>
      <c r="AO68">
        <v>0</v>
      </c>
      <c r="AP68">
        <v>3.843</v>
      </c>
      <c r="AQ68">
        <v>0</v>
      </c>
      <c r="AR68">
        <v>4.968</v>
      </c>
      <c r="AS68">
        <v>6.0533999999999999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1974.6316480000005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292.48320000000001</v>
      </c>
      <c r="L69">
        <v>333</v>
      </c>
      <c r="M69">
        <v>76</v>
      </c>
      <c r="N69">
        <v>118.125</v>
      </c>
      <c r="O69">
        <v>123.66562500000001</v>
      </c>
      <c r="P69">
        <v>123.375</v>
      </c>
      <c r="Q69">
        <v>11.3078</v>
      </c>
      <c r="R69">
        <v>42.390099999999997</v>
      </c>
      <c r="S69">
        <v>11.096500000000001</v>
      </c>
      <c r="T69">
        <v>0</v>
      </c>
      <c r="U69">
        <v>418.77</v>
      </c>
      <c r="V69">
        <v>20.73</v>
      </c>
      <c r="W69">
        <v>45.25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2.8410000000000002</v>
      </c>
      <c r="AI69">
        <v>0</v>
      </c>
      <c r="AJ69">
        <v>0</v>
      </c>
      <c r="AK69">
        <v>54.059399999999997</v>
      </c>
      <c r="AL69">
        <v>70.882000000000005</v>
      </c>
      <c r="AM69">
        <v>0</v>
      </c>
      <c r="AN69">
        <v>0.59302999999999995</v>
      </c>
      <c r="AO69">
        <v>0</v>
      </c>
      <c r="AP69">
        <v>3.843</v>
      </c>
      <c r="AQ69">
        <v>0</v>
      </c>
      <c r="AR69">
        <v>4.968</v>
      </c>
      <c r="AS69">
        <v>6.0533999999999999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2029.5726480000005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298.48320000000001</v>
      </c>
      <c r="L70">
        <v>378</v>
      </c>
      <c r="M70">
        <v>76</v>
      </c>
      <c r="N70">
        <v>118.125</v>
      </c>
      <c r="O70">
        <v>123.66562500000001</v>
      </c>
      <c r="P70">
        <v>123.375</v>
      </c>
      <c r="Q70">
        <v>11.3078</v>
      </c>
      <c r="R70">
        <v>42.390099999999997</v>
      </c>
      <c r="S70">
        <v>11.096500000000001</v>
      </c>
      <c r="T70">
        <v>0</v>
      </c>
      <c r="U70">
        <v>418.77</v>
      </c>
      <c r="V70">
        <v>20.73</v>
      </c>
      <c r="W70">
        <v>45.25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18.940000000000001</v>
      </c>
      <c r="AI70">
        <v>0</v>
      </c>
      <c r="AJ70">
        <v>0</v>
      </c>
      <c r="AK70">
        <v>54.059399999999997</v>
      </c>
      <c r="AL70">
        <v>70.882000000000005</v>
      </c>
      <c r="AM70">
        <v>0</v>
      </c>
      <c r="AN70">
        <v>0.59302999999999995</v>
      </c>
      <c r="AO70">
        <v>0</v>
      </c>
      <c r="AP70">
        <v>3.843</v>
      </c>
      <c r="AQ70">
        <v>0</v>
      </c>
      <c r="AR70">
        <v>4.968</v>
      </c>
      <c r="AS70">
        <v>6.0533999999999999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2096.6716480000005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325.48320000000001</v>
      </c>
      <c r="L71">
        <v>428</v>
      </c>
      <c r="M71">
        <v>76</v>
      </c>
      <c r="N71">
        <v>118.125</v>
      </c>
      <c r="O71">
        <v>123.66562500000001</v>
      </c>
      <c r="P71">
        <v>123.375</v>
      </c>
      <c r="Q71">
        <v>11.3078</v>
      </c>
      <c r="R71">
        <v>42.390099999999997</v>
      </c>
      <c r="S71">
        <v>11.096500000000001</v>
      </c>
      <c r="T71">
        <v>0</v>
      </c>
      <c r="U71">
        <v>418.77</v>
      </c>
      <c r="V71">
        <v>20.731850000000001</v>
      </c>
      <c r="W71">
        <v>45.251849999999997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54.059399999999997</v>
      </c>
      <c r="AL71">
        <v>70.882000000000005</v>
      </c>
      <c r="AM71">
        <v>0</v>
      </c>
      <c r="AN71">
        <v>0.59302999999999995</v>
      </c>
      <c r="AO71">
        <v>0</v>
      </c>
      <c r="AP71">
        <v>3.843</v>
      </c>
      <c r="AQ71">
        <v>15.561</v>
      </c>
      <c r="AR71">
        <v>4.968</v>
      </c>
      <c r="AS71">
        <v>6.0533999999999999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93.05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2207.4763480000001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301.48320000000001</v>
      </c>
      <c r="L72">
        <v>428</v>
      </c>
      <c r="M72">
        <v>76</v>
      </c>
      <c r="N72">
        <v>118.125</v>
      </c>
      <c r="O72">
        <v>123.66562500000001</v>
      </c>
      <c r="P72">
        <v>123.375</v>
      </c>
      <c r="Q72">
        <v>11.3078</v>
      </c>
      <c r="R72">
        <v>42.390099999999997</v>
      </c>
      <c r="S72">
        <v>11.096500000000001</v>
      </c>
      <c r="T72">
        <v>0</v>
      </c>
      <c r="U72">
        <v>418.77</v>
      </c>
      <c r="V72">
        <v>20.731850000000001</v>
      </c>
      <c r="W72">
        <v>45.251849999999997</v>
      </c>
      <c r="X72">
        <v>147.515625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9.1149000000000004</v>
      </c>
      <c r="AE72">
        <v>0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54.059399999999997</v>
      </c>
      <c r="AL72">
        <v>70.882000000000005</v>
      </c>
      <c r="AM72">
        <v>0</v>
      </c>
      <c r="AN72">
        <v>0.59302999999999995</v>
      </c>
      <c r="AO72">
        <v>0</v>
      </c>
      <c r="AP72">
        <v>3.843</v>
      </c>
      <c r="AQ72">
        <v>15.561</v>
      </c>
      <c r="AR72">
        <v>4.968</v>
      </c>
      <c r="AS72">
        <v>6.0533999999999999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93.05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2211.5312480000002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428</v>
      </c>
      <c r="M73">
        <v>76</v>
      </c>
      <c r="N73">
        <v>118.125</v>
      </c>
      <c r="O73">
        <v>123.66562500000001</v>
      </c>
      <c r="P73">
        <v>123.375</v>
      </c>
      <c r="Q73">
        <v>17.337800000000001</v>
      </c>
      <c r="R73">
        <v>42.390099999999997</v>
      </c>
      <c r="S73">
        <v>14.096500000000001</v>
      </c>
      <c r="T73">
        <v>0</v>
      </c>
      <c r="U73">
        <v>418.77</v>
      </c>
      <c r="V73">
        <v>20.731850000000001</v>
      </c>
      <c r="W73">
        <v>45.251849999999997</v>
      </c>
      <c r="X73">
        <v>147.515625</v>
      </c>
      <c r="Y73">
        <v>0</v>
      </c>
      <c r="Z73">
        <v>0</v>
      </c>
      <c r="AA73">
        <v>7.0309999999999997</v>
      </c>
      <c r="AB73">
        <v>13.17004</v>
      </c>
      <c r="AC73">
        <v>0</v>
      </c>
      <c r="AD73">
        <v>18.229800000000001</v>
      </c>
      <c r="AE73">
        <v>16.478852</v>
      </c>
      <c r="AF73">
        <v>8.8740000000000006</v>
      </c>
      <c r="AG73">
        <v>0</v>
      </c>
      <c r="AH73">
        <v>72.918999999999997</v>
      </c>
      <c r="AI73">
        <v>3.819</v>
      </c>
      <c r="AJ73">
        <v>0</v>
      </c>
      <c r="AK73">
        <v>54.059399999999997</v>
      </c>
      <c r="AL73">
        <v>12.782</v>
      </c>
      <c r="AM73">
        <v>0</v>
      </c>
      <c r="AN73">
        <v>0.59302999999999995</v>
      </c>
      <c r="AO73">
        <v>0</v>
      </c>
      <c r="AP73">
        <v>3.843</v>
      </c>
      <c r="AQ73">
        <v>31.122</v>
      </c>
      <c r="AR73">
        <v>4.968</v>
      </c>
      <c r="AS73">
        <v>7.3986000000000001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93.05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2285.1571400000003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468.23</v>
      </c>
      <c r="M74">
        <v>76</v>
      </c>
      <c r="N74">
        <v>118.125</v>
      </c>
      <c r="O74">
        <v>123.66562500000001</v>
      </c>
      <c r="P74">
        <v>123.375</v>
      </c>
      <c r="Q74">
        <v>17.337800000000001</v>
      </c>
      <c r="R74">
        <v>42.390099999999997</v>
      </c>
      <c r="S74">
        <v>14.096500000000001</v>
      </c>
      <c r="T74">
        <v>0</v>
      </c>
      <c r="U74">
        <v>418.77</v>
      </c>
      <c r="V74">
        <v>20.731850000000001</v>
      </c>
      <c r="W74">
        <v>45.251849999999997</v>
      </c>
      <c r="X74">
        <v>147.515625</v>
      </c>
      <c r="Y74">
        <v>0</v>
      </c>
      <c r="Z74">
        <v>0</v>
      </c>
      <c r="AA74">
        <v>13.904</v>
      </c>
      <c r="AB74">
        <v>13.17004</v>
      </c>
      <c r="AC74">
        <v>0</v>
      </c>
      <c r="AD74">
        <v>18.229800000000001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4.5321999999999996</v>
      </c>
      <c r="AN74">
        <v>0.59302999999999995</v>
      </c>
      <c r="AO74">
        <v>0</v>
      </c>
      <c r="AP74">
        <v>3.843</v>
      </c>
      <c r="AQ74">
        <v>46.683</v>
      </c>
      <c r="AR74">
        <v>4.968</v>
      </c>
      <c r="AS74">
        <v>7.3986000000000001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93.05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2376.2077520000003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468.23009999999999</v>
      </c>
      <c r="M75">
        <v>76</v>
      </c>
      <c r="N75">
        <v>118.125</v>
      </c>
      <c r="O75">
        <v>123.66562500000001</v>
      </c>
      <c r="P75">
        <v>123.375</v>
      </c>
      <c r="Q75">
        <v>14.53</v>
      </c>
      <c r="R75">
        <v>42.390099999999997</v>
      </c>
      <c r="S75">
        <v>14.7996</v>
      </c>
      <c r="T75">
        <v>0</v>
      </c>
      <c r="U75">
        <v>418.77</v>
      </c>
      <c r="V75">
        <v>20.731850000000001</v>
      </c>
      <c r="W75">
        <v>45.251849999999997</v>
      </c>
      <c r="X75">
        <v>147.515625</v>
      </c>
      <c r="Y75">
        <v>0</v>
      </c>
      <c r="Z75">
        <v>2.2000000000000002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54.059399999999997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4.4835000000000003</v>
      </c>
      <c r="AQ75">
        <v>46.683</v>
      </c>
      <c r="AR75">
        <v>4.968</v>
      </c>
      <c r="AS75">
        <v>7.3986000000000001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93.05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2468.1512640000001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468.23009999999999</v>
      </c>
      <c r="M76">
        <v>76</v>
      </c>
      <c r="N76">
        <v>118.125</v>
      </c>
      <c r="O76">
        <v>123.66562500000001</v>
      </c>
      <c r="P76">
        <v>123.375</v>
      </c>
      <c r="Q76">
        <v>14.53</v>
      </c>
      <c r="R76">
        <v>42.390099999999997</v>
      </c>
      <c r="S76">
        <v>14.7996</v>
      </c>
      <c r="T76">
        <v>0</v>
      </c>
      <c r="U76">
        <v>418.77</v>
      </c>
      <c r="V76">
        <v>20.731850000000001</v>
      </c>
      <c r="W76">
        <v>45.251849999999997</v>
      </c>
      <c r="X76">
        <v>147.515625</v>
      </c>
      <c r="Y76">
        <v>0</v>
      </c>
      <c r="Z76">
        <v>13.041600000000001</v>
      </c>
      <c r="AA76">
        <v>31.6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19.72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2.3239999999999998</v>
      </c>
      <c r="AM76">
        <v>10.536032000000001</v>
      </c>
      <c r="AN76">
        <v>0.59302999999999995</v>
      </c>
      <c r="AO76">
        <v>0</v>
      </c>
      <c r="AP76">
        <v>4.4835000000000003</v>
      </c>
      <c r="AQ76">
        <v>46.683</v>
      </c>
      <c r="AR76">
        <v>4.968</v>
      </c>
      <c r="AS76">
        <v>7.3986000000000001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93.05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2571.6168640000001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468.23009999999999</v>
      </c>
      <c r="M77">
        <v>76</v>
      </c>
      <c r="N77">
        <v>118.125</v>
      </c>
      <c r="O77">
        <v>123.66562500000001</v>
      </c>
      <c r="P77">
        <v>123.375</v>
      </c>
      <c r="Q77">
        <v>14.53</v>
      </c>
      <c r="R77">
        <v>42.390099999999997</v>
      </c>
      <c r="S77">
        <v>14.7996</v>
      </c>
      <c r="T77">
        <v>0</v>
      </c>
      <c r="U77">
        <v>418.77</v>
      </c>
      <c r="V77">
        <v>20.731850000000001</v>
      </c>
      <c r="W77">
        <v>45.251849999999997</v>
      </c>
      <c r="X77">
        <v>147.515625</v>
      </c>
      <c r="Y77">
        <v>0</v>
      </c>
      <c r="Z77">
        <v>13.041600000000001</v>
      </c>
      <c r="AA77">
        <v>37.92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19.72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4.4835000000000003</v>
      </c>
      <c r="AQ77">
        <v>46.683</v>
      </c>
      <c r="AR77">
        <v>39.744</v>
      </c>
      <c r="AS77">
        <v>7.3986000000000001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2612.7128640000005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468.23009999999999</v>
      </c>
      <c r="M78">
        <v>76</v>
      </c>
      <c r="N78">
        <v>118.125</v>
      </c>
      <c r="O78">
        <v>123.66562500000001</v>
      </c>
      <c r="P78">
        <v>123.375</v>
      </c>
      <c r="Q78">
        <v>14.53</v>
      </c>
      <c r="R78">
        <v>42.390099999999997</v>
      </c>
      <c r="S78">
        <v>14.7996</v>
      </c>
      <c r="T78">
        <v>0</v>
      </c>
      <c r="U78">
        <v>418.77</v>
      </c>
      <c r="V78">
        <v>20.731850000000001</v>
      </c>
      <c r="W78">
        <v>45.251849999999997</v>
      </c>
      <c r="X78">
        <v>147.515625</v>
      </c>
      <c r="Y78">
        <v>0</v>
      </c>
      <c r="Z78">
        <v>13.041600000000001</v>
      </c>
      <c r="AA78">
        <v>37.92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19.72</v>
      </c>
      <c r="AG78">
        <v>0</v>
      </c>
      <c r="AH78">
        <v>140.34540000000001</v>
      </c>
      <c r="AI78">
        <v>32.700823999999997</v>
      </c>
      <c r="AJ78">
        <v>0</v>
      </c>
      <c r="AK78">
        <v>54.059399999999997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4.4835000000000003</v>
      </c>
      <c r="AQ78">
        <v>46.683</v>
      </c>
      <c r="AR78">
        <v>39.744</v>
      </c>
      <c r="AS78">
        <v>7.3986000000000001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2613.4128640000004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329.48320000000001</v>
      </c>
      <c r="L79">
        <v>399</v>
      </c>
      <c r="M79">
        <v>76</v>
      </c>
      <c r="N79">
        <v>118.125</v>
      </c>
      <c r="O79">
        <v>123.66562500000001</v>
      </c>
      <c r="P79">
        <v>123.375</v>
      </c>
      <c r="Q79">
        <v>12.526982</v>
      </c>
      <c r="R79">
        <v>42.390099999999997</v>
      </c>
      <c r="S79">
        <v>13.367224</v>
      </c>
      <c r="T79">
        <v>0</v>
      </c>
      <c r="U79">
        <v>418.77</v>
      </c>
      <c r="V79">
        <v>20.73</v>
      </c>
      <c r="W79">
        <v>45.25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15.280799999999999</v>
      </c>
      <c r="AD79">
        <v>36.544144000000003</v>
      </c>
      <c r="AE79">
        <v>49.436556000000003</v>
      </c>
      <c r="AF79">
        <v>19.72</v>
      </c>
      <c r="AG79">
        <v>0</v>
      </c>
      <c r="AH79">
        <v>140.34540000000001</v>
      </c>
      <c r="AI79">
        <v>16.350411999999999</v>
      </c>
      <c r="AJ79">
        <v>0</v>
      </c>
      <c r="AK79">
        <v>54.059399999999997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4.4835000000000003</v>
      </c>
      <c r="AQ79">
        <v>46.683</v>
      </c>
      <c r="AR79">
        <v>6.6239999999999997</v>
      </c>
      <c r="AS79">
        <v>7.3986000000000001</v>
      </c>
      <c r="AT79">
        <v>19.466287000000001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2472.4156369999996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329.48320000000001</v>
      </c>
      <c r="L80">
        <v>369</v>
      </c>
      <c r="M80">
        <v>76</v>
      </c>
      <c r="N80">
        <v>118.125</v>
      </c>
      <c r="O80">
        <v>123.66562500000001</v>
      </c>
      <c r="P80">
        <v>123.375</v>
      </c>
      <c r="Q80">
        <v>9.1192329999999995</v>
      </c>
      <c r="R80">
        <v>42.390099999999997</v>
      </c>
      <c r="S80">
        <v>11.096500000000001</v>
      </c>
      <c r="T80">
        <v>0</v>
      </c>
      <c r="U80">
        <v>418.77</v>
      </c>
      <c r="V80">
        <v>20.73</v>
      </c>
      <c r="W80">
        <v>45.25</v>
      </c>
      <c r="X80">
        <v>147.515625</v>
      </c>
      <c r="Y80">
        <v>0</v>
      </c>
      <c r="Z80">
        <v>13.041600000000001</v>
      </c>
      <c r="AA80">
        <v>26.07</v>
      </c>
      <c r="AB80">
        <v>39.510120000000001</v>
      </c>
      <c r="AC80">
        <v>15.280799999999999</v>
      </c>
      <c r="AD80">
        <v>36.544144000000003</v>
      </c>
      <c r="AE80">
        <v>49.436556000000003</v>
      </c>
      <c r="AF80">
        <v>19.72</v>
      </c>
      <c r="AG80">
        <v>0</v>
      </c>
      <c r="AH80">
        <v>140.34540000000001</v>
      </c>
      <c r="AI80">
        <v>3.819</v>
      </c>
      <c r="AJ80">
        <v>0</v>
      </c>
      <c r="AK80">
        <v>54.059399999999997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4.4835000000000003</v>
      </c>
      <c r="AQ80">
        <v>46.683</v>
      </c>
      <c r="AR80">
        <v>6.6239999999999997</v>
      </c>
      <c r="AS80">
        <v>7.3986000000000001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2424.7394329999997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329.48320000000001</v>
      </c>
      <c r="L81">
        <v>349</v>
      </c>
      <c r="M81">
        <v>76</v>
      </c>
      <c r="N81">
        <v>118.125</v>
      </c>
      <c r="O81">
        <v>123.66562500000001</v>
      </c>
      <c r="P81">
        <v>123.375</v>
      </c>
      <c r="Q81">
        <v>9</v>
      </c>
      <c r="R81">
        <v>42.390099999999997</v>
      </c>
      <c r="S81">
        <v>11.096500000000001</v>
      </c>
      <c r="T81">
        <v>0</v>
      </c>
      <c r="U81">
        <v>418.77</v>
      </c>
      <c r="V81">
        <v>20.73</v>
      </c>
      <c r="W81">
        <v>45.25</v>
      </c>
      <c r="X81">
        <v>147.515625</v>
      </c>
      <c r="Y81">
        <v>0</v>
      </c>
      <c r="Z81">
        <v>13.041600000000001</v>
      </c>
      <c r="AA81">
        <v>25.911999999999999</v>
      </c>
      <c r="AB81">
        <v>39.510120000000001</v>
      </c>
      <c r="AC81">
        <v>15.280799999999999</v>
      </c>
      <c r="AD81">
        <v>36.544144000000003</v>
      </c>
      <c r="AE81">
        <v>49.436556000000003</v>
      </c>
      <c r="AF81">
        <v>19.72</v>
      </c>
      <c r="AG81">
        <v>0</v>
      </c>
      <c r="AH81">
        <v>132.58000000000001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4.4835000000000003</v>
      </c>
      <c r="AQ81">
        <v>46.683</v>
      </c>
      <c r="AR81">
        <v>6.6239999999999997</v>
      </c>
      <c r="AS81">
        <v>7.3986000000000001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2392.8778000000002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329.48320000000001</v>
      </c>
      <c r="L82">
        <v>335</v>
      </c>
      <c r="M82">
        <v>76</v>
      </c>
      <c r="N82">
        <v>118.125</v>
      </c>
      <c r="O82">
        <v>123.66562500000001</v>
      </c>
      <c r="P82">
        <v>123.375</v>
      </c>
      <c r="Q82">
        <v>9</v>
      </c>
      <c r="R82">
        <v>42.390099999999997</v>
      </c>
      <c r="S82">
        <v>5</v>
      </c>
      <c r="T82">
        <v>0</v>
      </c>
      <c r="U82">
        <v>418.77</v>
      </c>
      <c r="V82">
        <v>20.73</v>
      </c>
      <c r="W82">
        <v>45.25</v>
      </c>
      <c r="X82">
        <v>147.515625</v>
      </c>
      <c r="Y82">
        <v>0</v>
      </c>
      <c r="Z82">
        <v>13.041600000000001</v>
      </c>
      <c r="AA82">
        <v>13.43</v>
      </c>
      <c r="AB82">
        <v>19.995000000000001</v>
      </c>
      <c r="AC82">
        <v>0</v>
      </c>
      <c r="AD82">
        <v>18.272072000000001</v>
      </c>
      <c r="AE82">
        <v>49.436556000000003</v>
      </c>
      <c r="AF82">
        <v>17.748000000000001</v>
      </c>
      <c r="AG82">
        <v>0</v>
      </c>
      <c r="AH82">
        <v>122.163</v>
      </c>
      <c r="AI82">
        <v>0</v>
      </c>
      <c r="AJ82">
        <v>0</v>
      </c>
      <c r="AK82">
        <v>54.059399999999997</v>
      </c>
      <c r="AL82">
        <v>2.3239999999999998</v>
      </c>
      <c r="AM82">
        <v>4.5321999999999996</v>
      </c>
      <c r="AN82">
        <v>0.59302999999999995</v>
      </c>
      <c r="AO82">
        <v>0</v>
      </c>
      <c r="AP82">
        <v>4.4835000000000003</v>
      </c>
      <c r="AQ82">
        <v>46.683</v>
      </c>
      <c r="AR82">
        <v>6.6239999999999997</v>
      </c>
      <c r="AS82">
        <v>7.3986000000000001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2288.8384759999999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324.48320000000001</v>
      </c>
      <c r="L83">
        <v>336</v>
      </c>
      <c r="M83">
        <v>76</v>
      </c>
      <c r="N83">
        <v>118.125</v>
      </c>
      <c r="O83">
        <v>123.66562500000001</v>
      </c>
      <c r="P83">
        <v>123.375</v>
      </c>
      <c r="Q83">
        <v>9</v>
      </c>
      <c r="R83">
        <v>42.390099999999997</v>
      </c>
      <c r="S83">
        <v>5</v>
      </c>
      <c r="T83">
        <v>0</v>
      </c>
      <c r="U83">
        <v>418.77</v>
      </c>
      <c r="V83">
        <v>20.73</v>
      </c>
      <c r="W83">
        <v>45.25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9.1149000000000004</v>
      </c>
      <c r="AE83">
        <v>32.957704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2.3239999999999998</v>
      </c>
      <c r="AM83">
        <v>0</v>
      </c>
      <c r="AN83">
        <v>0.59302999999999995</v>
      </c>
      <c r="AO83">
        <v>0</v>
      </c>
      <c r="AP83">
        <v>4.4835000000000003</v>
      </c>
      <c r="AQ83">
        <v>46.683</v>
      </c>
      <c r="AR83">
        <v>6.6239999999999997</v>
      </c>
      <c r="AS83">
        <v>7.3986000000000001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2159.4474520000003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319.48320000000001</v>
      </c>
      <c r="L84">
        <v>336</v>
      </c>
      <c r="M84">
        <v>76</v>
      </c>
      <c r="N84">
        <v>118.125</v>
      </c>
      <c r="O84">
        <v>123.66562500000001</v>
      </c>
      <c r="P84">
        <v>123.375</v>
      </c>
      <c r="Q84">
        <v>9</v>
      </c>
      <c r="R84">
        <v>42.390099999999997</v>
      </c>
      <c r="S84">
        <v>5</v>
      </c>
      <c r="T84">
        <v>0</v>
      </c>
      <c r="U84">
        <v>418.77</v>
      </c>
      <c r="V84">
        <v>20.73</v>
      </c>
      <c r="W84">
        <v>45.25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0.59302999999999995</v>
      </c>
      <c r="AO84">
        <v>0</v>
      </c>
      <c r="AP84">
        <v>4.4835000000000003</v>
      </c>
      <c r="AQ84">
        <v>46.683</v>
      </c>
      <c r="AR84">
        <v>6.6239999999999997</v>
      </c>
      <c r="AS84">
        <v>7.3986000000000001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2109.9137000000001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304.80380000000002</v>
      </c>
      <c r="L85">
        <v>296</v>
      </c>
      <c r="M85">
        <v>76</v>
      </c>
      <c r="N85">
        <v>118.125</v>
      </c>
      <c r="O85">
        <v>123.66562500000001</v>
      </c>
      <c r="P85">
        <v>123.375</v>
      </c>
      <c r="Q85">
        <v>9</v>
      </c>
      <c r="R85">
        <v>42.390099999999997</v>
      </c>
      <c r="S85">
        <v>5</v>
      </c>
      <c r="T85">
        <v>0</v>
      </c>
      <c r="U85">
        <v>418.77</v>
      </c>
      <c r="V85">
        <v>20.73</v>
      </c>
      <c r="W85">
        <v>45.25</v>
      </c>
      <c r="X85">
        <v>147.515625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2.3239999999999998</v>
      </c>
      <c r="AM85">
        <v>0</v>
      </c>
      <c r="AN85">
        <v>0.59302999999999995</v>
      </c>
      <c r="AO85">
        <v>0</v>
      </c>
      <c r="AP85">
        <v>4.4835000000000003</v>
      </c>
      <c r="AQ85">
        <v>45.36</v>
      </c>
      <c r="AR85">
        <v>39.744</v>
      </c>
      <c r="AS85">
        <v>7.3986000000000001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2068.0913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294.80380000000002</v>
      </c>
      <c r="L86">
        <v>266</v>
      </c>
      <c r="M86">
        <v>76</v>
      </c>
      <c r="N86">
        <v>118.125</v>
      </c>
      <c r="O86">
        <v>123.66562500000001</v>
      </c>
      <c r="P86">
        <v>123.375</v>
      </c>
      <c r="Q86">
        <v>9</v>
      </c>
      <c r="R86">
        <v>42.390099999999997</v>
      </c>
      <c r="S86">
        <v>5</v>
      </c>
      <c r="T86">
        <v>0</v>
      </c>
      <c r="U86">
        <v>418.77</v>
      </c>
      <c r="V86">
        <v>20.73</v>
      </c>
      <c r="W86">
        <v>45.25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0.59302999999999995</v>
      </c>
      <c r="AO86">
        <v>0</v>
      </c>
      <c r="AP86">
        <v>4.4835000000000003</v>
      </c>
      <c r="AQ86">
        <v>45.36</v>
      </c>
      <c r="AR86">
        <v>39.744</v>
      </c>
      <c r="AS86">
        <v>7.3986000000000001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2021.5705000000003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290.65379999999999</v>
      </c>
      <c r="L87">
        <v>266</v>
      </c>
      <c r="M87">
        <v>76</v>
      </c>
      <c r="N87">
        <v>118.125</v>
      </c>
      <c r="O87">
        <v>123.66562500000001</v>
      </c>
      <c r="P87">
        <v>123.375</v>
      </c>
      <c r="Q87">
        <v>9</v>
      </c>
      <c r="R87">
        <v>33.704996999999999</v>
      </c>
      <c r="S87">
        <v>5</v>
      </c>
      <c r="T87">
        <v>0</v>
      </c>
      <c r="U87">
        <v>418.77</v>
      </c>
      <c r="V87">
        <v>20.73</v>
      </c>
      <c r="W87">
        <v>45.25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54.059399999999997</v>
      </c>
      <c r="AL87">
        <v>2.3239999999999998</v>
      </c>
      <c r="AM87">
        <v>0</v>
      </c>
      <c r="AN87">
        <v>0.59302999999999995</v>
      </c>
      <c r="AO87">
        <v>0</v>
      </c>
      <c r="AP87">
        <v>4.4835000000000003</v>
      </c>
      <c r="AQ87">
        <v>45.36</v>
      </c>
      <c r="AR87">
        <v>8.8320000000000007</v>
      </c>
      <c r="AS87">
        <v>7.3986000000000001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1958.1333970000003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290.65379999999999</v>
      </c>
      <c r="L88">
        <v>246</v>
      </c>
      <c r="M88">
        <v>76</v>
      </c>
      <c r="N88">
        <v>118.125</v>
      </c>
      <c r="O88">
        <v>123.66562500000001</v>
      </c>
      <c r="P88">
        <v>123.375</v>
      </c>
      <c r="Q88">
        <v>9</v>
      </c>
      <c r="R88">
        <v>33.384799999999998</v>
      </c>
      <c r="S88">
        <v>5</v>
      </c>
      <c r="T88">
        <v>0</v>
      </c>
      <c r="U88">
        <v>418.77</v>
      </c>
      <c r="V88">
        <v>16.37</v>
      </c>
      <c r="W88">
        <v>45.25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4.4835000000000003</v>
      </c>
      <c r="AQ88">
        <v>45.36</v>
      </c>
      <c r="AR88">
        <v>8.8320000000000007</v>
      </c>
      <c r="AS88">
        <v>7.3986000000000001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1933.4532000000002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255.85</v>
      </c>
      <c r="L89">
        <v>241</v>
      </c>
      <c r="M89">
        <v>76</v>
      </c>
      <c r="N89">
        <v>118.125</v>
      </c>
      <c r="O89">
        <v>123.66562500000001</v>
      </c>
      <c r="P89">
        <v>123.375</v>
      </c>
      <c r="Q89">
        <v>9</v>
      </c>
      <c r="R89">
        <v>33.384799999999998</v>
      </c>
      <c r="S89">
        <v>5</v>
      </c>
      <c r="T89">
        <v>0</v>
      </c>
      <c r="U89">
        <v>418.77</v>
      </c>
      <c r="V89">
        <v>16.37</v>
      </c>
      <c r="W89">
        <v>45.25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4.4835000000000003</v>
      </c>
      <c r="AQ89">
        <v>45.36</v>
      </c>
      <c r="AR89">
        <v>11.04</v>
      </c>
      <c r="AS89">
        <v>7.3986000000000001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1895.8574000000001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235.85</v>
      </c>
      <c r="L90">
        <v>241</v>
      </c>
      <c r="M90">
        <v>76</v>
      </c>
      <c r="N90">
        <v>118.125</v>
      </c>
      <c r="O90">
        <v>123.66562500000001</v>
      </c>
      <c r="P90">
        <v>123.375</v>
      </c>
      <c r="Q90">
        <v>9</v>
      </c>
      <c r="R90">
        <v>33.384799999999998</v>
      </c>
      <c r="S90">
        <v>5</v>
      </c>
      <c r="T90">
        <v>0</v>
      </c>
      <c r="U90">
        <v>418.77</v>
      </c>
      <c r="V90">
        <v>16.37</v>
      </c>
      <c r="W90">
        <v>45.25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4.4835000000000003</v>
      </c>
      <c r="AQ90">
        <v>30.24</v>
      </c>
      <c r="AR90">
        <v>11.04</v>
      </c>
      <c r="AS90">
        <v>7.3986000000000001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1860.7374000000002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250.85</v>
      </c>
      <c r="L91">
        <v>241</v>
      </c>
      <c r="M91">
        <v>76</v>
      </c>
      <c r="N91">
        <v>118.125</v>
      </c>
      <c r="O91">
        <v>123.66562500000001</v>
      </c>
      <c r="P91">
        <v>123.375</v>
      </c>
      <c r="Q91">
        <v>9</v>
      </c>
      <c r="R91">
        <v>33.384799999999998</v>
      </c>
      <c r="S91">
        <v>5</v>
      </c>
      <c r="T91">
        <v>0</v>
      </c>
      <c r="U91">
        <v>418.77</v>
      </c>
      <c r="V91">
        <v>16.37</v>
      </c>
      <c r="W91">
        <v>45.25</v>
      </c>
      <c r="X91">
        <v>117.26090000000001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0.59302999999999995</v>
      </c>
      <c r="AO91">
        <v>0</v>
      </c>
      <c r="AP91">
        <v>4.4835000000000003</v>
      </c>
      <c r="AQ91">
        <v>30.24</v>
      </c>
      <c r="AR91">
        <v>11.04</v>
      </c>
      <c r="AS91">
        <v>7.3986000000000001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1845.4826750000002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235.85</v>
      </c>
      <c r="L92">
        <v>241</v>
      </c>
      <c r="M92">
        <v>76</v>
      </c>
      <c r="N92">
        <v>118.125</v>
      </c>
      <c r="O92">
        <v>123.66562500000001</v>
      </c>
      <c r="P92">
        <v>123.375</v>
      </c>
      <c r="Q92">
        <v>9</v>
      </c>
      <c r="R92">
        <v>33.384799999999998</v>
      </c>
      <c r="S92">
        <v>5</v>
      </c>
      <c r="T92">
        <v>0</v>
      </c>
      <c r="U92">
        <v>418.77</v>
      </c>
      <c r="V92">
        <v>16.37</v>
      </c>
      <c r="W92">
        <v>45.25</v>
      </c>
      <c r="X92">
        <v>117.26090000000001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0.59302999999999995</v>
      </c>
      <c r="AO92">
        <v>0</v>
      </c>
      <c r="AP92">
        <v>4.4835000000000003</v>
      </c>
      <c r="AQ92">
        <v>30.24</v>
      </c>
      <c r="AR92">
        <v>11.04</v>
      </c>
      <c r="AS92">
        <v>7.3986000000000001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1811.5426750000001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205.85</v>
      </c>
      <c r="L93">
        <v>241</v>
      </c>
      <c r="M93">
        <v>76</v>
      </c>
      <c r="N93">
        <v>118.125</v>
      </c>
      <c r="O93">
        <v>123.66562500000001</v>
      </c>
      <c r="P93">
        <v>123.375</v>
      </c>
      <c r="Q93">
        <v>9</v>
      </c>
      <c r="R93">
        <v>33.384799999999998</v>
      </c>
      <c r="S93">
        <v>5</v>
      </c>
      <c r="T93">
        <v>0</v>
      </c>
      <c r="U93">
        <v>418.77</v>
      </c>
      <c r="V93">
        <v>16.37</v>
      </c>
      <c r="W93">
        <v>45.25</v>
      </c>
      <c r="X93">
        <v>117.26090000000001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0.59302999999999995</v>
      </c>
      <c r="AO93">
        <v>0</v>
      </c>
      <c r="AP93">
        <v>4.4835000000000003</v>
      </c>
      <c r="AQ93">
        <v>30.24</v>
      </c>
      <c r="AR93">
        <v>11.04</v>
      </c>
      <c r="AS93">
        <v>7.3986000000000001</v>
      </c>
      <c r="AT93">
        <v>19.488253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1781.0309600000001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185.85</v>
      </c>
      <c r="L94">
        <v>241</v>
      </c>
      <c r="M94">
        <v>76</v>
      </c>
      <c r="N94">
        <v>118.125</v>
      </c>
      <c r="O94">
        <v>123.66562500000001</v>
      </c>
      <c r="P94">
        <v>123.375</v>
      </c>
      <c r="Q94">
        <v>9</v>
      </c>
      <c r="R94">
        <v>33.384799999999998</v>
      </c>
      <c r="S94">
        <v>5</v>
      </c>
      <c r="T94">
        <v>0</v>
      </c>
      <c r="U94">
        <v>418.77</v>
      </c>
      <c r="V94">
        <v>16.37</v>
      </c>
      <c r="W94">
        <v>45.25</v>
      </c>
      <c r="X94">
        <v>117.26090000000001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0.59302999999999995</v>
      </c>
      <c r="AO94">
        <v>0</v>
      </c>
      <c r="AP94">
        <v>4.4835000000000003</v>
      </c>
      <c r="AQ94">
        <v>15.308999999999999</v>
      </c>
      <c r="AR94">
        <v>11.04</v>
      </c>
      <c r="AS94">
        <v>7.3986000000000001</v>
      </c>
      <c r="AT94">
        <v>19.295784999999999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1745.907492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181.69</v>
      </c>
      <c r="L95">
        <v>241</v>
      </c>
      <c r="M95">
        <v>76</v>
      </c>
      <c r="N95">
        <v>118.125</v>
      </c>
      <c r="O95">
        <v>123.66562500000001</v>
      </c>
      <c r="P95">
        <v>123.375</v>
      </c>
      <c r="Q95">
        <v>9</v>
      </c>
      <c r="R95">
        <v>14</v>
      </c>
      <c r="S95">
        <v>5</v>
      </c>
      <c r="T95">
        <v>0</v>
      </c>
      <c r="U95">
        <v>418.77</v>
      </c>
      <c r="V95">
        <v>11.1046</v>
      </c>
      <c r="W95">
        <v>45.25</v>
      </c>
      <c r="X95">
        <v>117.26090000000001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2.3239999999999998</v>
      </c>
      <c r="AM95">
        <v>0</v>
      </c>
      <c r="AN95">
        <v>0.59302999999999995</v>
      </c>
      <c r="AO95">
        <v>0</v>
      </c>
      <c r="AP95">
        <v>4.4835000000000003</v>
      </c>
      <c r="AQ95">
        <v>14.49</v>
      </c>
      <c r="AR95">
        <v>11.04</v>
      </c>
      <c r="AS95">
        <v>5.3807999999999998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1699.0906750000001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175.85</v>
      </c>
      <c r="L96">
        <v>241</v>
      </c>
      <c r="M96">
        <v>76</v>
      </c>
      <c r="N96">
        <v>118.125</v>
      </c>
      <c r="O96">
        <v>123.66562500000001</v>
      </c>
      <c r="P96">
        <v>123.375</v>
      </c>
      <c r="Q96">
        <v>9</v>
      </c>
      <c r="R96">
        <v>14</v>
      </c>
      <c r="S96">
        <v>5</v>
      </c>
      <c r="T96">
        <v>0</v>
      </c>
      <c r="U96">
        <v>418.77</v>
      </c>
      <c r="V96">
        <v>5</v>
      </c>
      <c r="W96">
        <v>45.25</v>
      </c>
      <c r="X96">
        <v>117.26090000000001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2.3239999999999998</v>
      </c>
      <c r="AM96">
        <v>0</v>
      </c>
      <c r="AN96">
        <v>0.59302999999999995</v>
      </c>
      <c r="AO96">
        <v>0</v>
      </c>
      <c r="AP96">
        <v>4.4835000000000003</v>
      </c>
      <c r="AQ96">
        <v>0</v>
      </c>
      <c r="AR96">
        <v>11.04</v>
      </c>
      <c r="AS96">
        <v>5.3807999999999998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1672.6560750000001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175.85</v>
      </c>
      <c r="L97">
        <v>241</v>
      </c>
      <c r="M97">
        <v>76</v>
      </c>
      <c r="N97">
        <v>118.125</v>
      </c>
      <c r="O97">
        <v>123.66562500000001</v>
      </c>
      <c r="P97">
        <v>123.375</v>
      </c>
      <c r="Q97">
        <v>9</v>
      </c>
      <c r="R97">
        <v>14</v>
      </c>
      <c r="S97">
        <v>5</v>
      </c>
      <c r="T97">
        <v>0</v>
      </c>
      <c r="U97">
        <v>418.77</v>
      </c>
      <c r="V97">
        <v>5</v>
      </c>
      <c r="W97">
        <v>45.25</v>
      </c>
      <c r="X97">
        <v>117.26090000000001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12.782</v>
      </c>
      <c r="AM97">
        <v>0</v>
      </c>
      <c r="AN97">
        <v>0.59302999999999995</v>
      </c>
      <c r="AO97">
        <v>0</v>
      </c>
      <c r="AP97">
        <v>4.4835000000000003</v>
      </c>
      <c r="AQ97">
        <v>0</v>
      </c>
      <c r="AR97">
        <v>11.04</v>
      </c>
      <c r="AS97">
        <v>5.3807999999999998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1683.114075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175.85</v>
      </c>
      <c r="L98">
        <v>241</v>
      </c>
      <c r="M98">
        <v>76</v>
      </c>
      <c r="N98">
        <v>118.125</v>
      </c>
      <c r="O98">
        <v>123.66562500000001</v>
      </c>
      <c r="P98">
        <v>123.375</v>
      </c>
      <c r="Q98">
        <v>9</v>
      </c>
      <c r="R98">
        <v>14</v>
      </c>
      <c r="S98">
        <v>5</v>
      </c>
      <c r="T98">
        <v>0</v>
      </c>
      <c r="U98">
        <v>418.77</v>
      </c>
      <c r="V98">
        <v>5</v>
      </c>
      <c r="W98">
        <v>45.25</v>
      </c>
      <c r="X98">
        <v>117.26090000000001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17.43</v>
      </c>
      <c r="AM98">
        <v>0</v>
      </c>
      <c r="AN98">
        <v>0.59302999999999995</v>
      </c>
      <c r="AO98">
        <v>0</v>
      </c>
      <c r="AP98">
        <v>4.4835000000000003</v>
      </c>
      <c r="AQ98">
        <v>0</v>
      </c>
      <c r="AR98">
        <v>15.456</v>
      </c>
      <c r="AS98">
        <v>7.3986000000000001</v>
      </c>
      <c r="AT98">
        <v>19.999967999999999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86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1694.1958750000001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6.0805205067499983</v>
      </c>
      <c r="L99">
        <f t="shared" si="2"/>
        <v>7.352918200000004</v>
      </c>
      <c r="M99">
        <f t="shared" si="2"/>
        <v>1.8051584000000001</v>
      </c>
      <c r="N99">
        <f t="shared" si="2"/>
        <v>2.8245611500000001</v>
      </c>
      <c r="O99">
        <f t="shared" si="2"/>
        <v>2.9679749999999947</v>
      </c>
      <c r="P99">
        <f t="shared" si="2"/>
        <v>2.9609999999999999</v>
      </c>
      <c r="Q99">
        <f t="shared" si="2"/>
        <v>0.21349015374999999</v>
      </c>
      <c r="R99">
        <f t="shared" si="2"/>
        <v>0.7950020052500002</v>
      </c>
      <c r="S99">
        <f t="shared" si="2"/>
        <v>0.23027293525000017</v>
      </c>
      <c r="T99">
        <f t="shared" si="2"/>
        <v>0</v>
      </c>
      <c r="U99">
        <f t="shared" si="2"/>
        <v>10.050479999999991</v>
      </c>
      <c r="V99">
        <f t="shared" si="2"/>
        <v>0.38624882499999974</v>
      </c>
      <c r="W99">
        <f t="shared" si="2"/>
        <v>0.97969710000000021</v>
      </c>
      <c r="X99">
        <f t="shared" si="2"/>
        <v>3.0281388449999986</v>
      </c>
      <c r="Y99">
        <f t="shared" si="2"/>
        <v>0</v>
      </c>
      <c r="Z99">
        <f t="shared" si="2"/>
        <v>5.3266399999999992E-2</v>
      </c>
      <c r="AA99">
        <f t="shared" si="2"/>
        <v>0.12643950000000001</v>
      </c>
      <c r="AB99">
        <f t="shared" si="2"/>
        <v>0.16633174000000001</v>
      </c>
      <c r="AC99">
        <f t="shared" si="2"/>
        <v>3.7437960000000006E-2</v>
      </c>
      <c r="AD99">
        <f t="shared" si="2"/>
        <v>0.13472482700000005</v>
      </c>
      <c r="AE99">
        <f t="shared" si="2"/>
        <v>0.4160910129999999</v>
      </c>
      <c r="AF99">
        <f t="shared" si="2"/>
        <v>0.21445500000000034</v>
      </c>
      <c r="AG99">
        <f t="shared" si="2"/>
        <v>0</v>
      </c>
      <c r="AH99">
        <f t="shared" si="2"/>
        <v>0.7576000000000005</v>
      </c>
      <c r="AI99">
        <f t="shared" si="2"/>
        <v>6.5133045000000014E-2</v>
      </c>
      <c r="AJ99">
        <f t="shared" si="2"/>
        <v>0</v>
      </c>
      <c r="AK99">
        <f t="shared" si="2"/>
        <v>1.2974256000000017</v>
      </c>
      <c r="AL99">
        <f t="shared" si="2"/>
        <v>0.29311450000000022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0.10614878399999995</v>
      </c>
      <c r="AQ99">
        <f t="shared" si="2"/>
        <v>0.40949999999999986</v>
      </c>
      <c r="AR99">
        <f t="shared" si="2"/>
        <v>0.26219999999999971</v>
      </c>
      <c r="AS99">
        <f t="shared" si="2"/>
        <v>0.22061280000000008</v>
      </c>
      <c r="AT99">
        <f t="shared" si="2"/>
        <v>0.45412604950000063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1.9654000000000003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46.709675730500024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5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174.50210000000001</v>
      </c>
      <c r="L3">
        <v>231.38399999999999</v>
      </c>
      <c r="M3">
        <v>73.271600000000007</v>
      </c>
      <c r="N3">
        <v>113.88431199999999</v>
      </c>
      <c r="O3">
        <v>119.226029</v>
      </c>
      <c r="P3">
        <v>118.94583799999999</v>
      </c>
      <c r="Q3">
        <v>6.7487000000000004</v>
      </c>
      <c r="R3">
        <v>13.497400000000001</v>
      </c>
      <c r="S3">
        <v>4.8205</v>
      </c>
      <c r="T3">
        <v>0</v>
      </c>
      <c r="U3">
        <v>403.73615699999999</v>
      </c>
      <c r="V3">
        <v>4.8205</v>
      </c>
      <c r="W3">
        <v>20.721882999999998</v>
      </c>
      <c r="X3">
        <v>53.025500000000001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15.887261000000001</v>
      </c>
      <c r="AF3">
        <v>0</v>
      </c>
      <c r="AG3">
        <v>0</v>
      </c>
      <c r="AH3">
        <v>0</v>
      </c>
      <c r="AI3">
        <v>0</v>
      </c>
      <c r="AJ3">
        <v>0</v>
      </c>
      <c r="AK3">
        <v>52.118668</v>
      </c>
      <c r="AL3">
        <v>68.337335999999993</v>
      </c>
      <c r="AM3">
        <v>0</v>
      </c>
      <c r="AN3">
        <v>0.57174000000000003</v>
      </c>
      <c r="AO3">
        <v>0</v>
      </c>
      <c r="AP3">
        <v>2.470024</v>
      </c>
      <c r="AQ3">
        <v>0</v>
      </c>
      <c r="AR3">
        <v>38.317189999999997</v>
      </c>
      <c r="AS3">
        <v>23.863095000000001</v>
      </c>
      <c r="AT3">
        <v>19.279544000000001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63.63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1623.0593770000003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174.50210000000001</v>
      </c>
      <c r="L4">
        <v>231.38399999999999</v>
      </c>
      <c r="M4">
        <v>73.271600000000007</v>
      </c>
      <c r="N4">
        <v>113.88431199999999</v>
      </c>
      <c r="O4">
        <v>119.226029</v>
      </c>
      <c r="P4">
        <v>118.94583799999999</v>
      </c>
      <c r="Q4">
        <v>6.7487000000000004</v>
      </c>
      <c r="R4">
        <v>13.497400000000001</v>
      </c>
      <c r="S4">
        <v>4.8205</v>
      </c>
      <c r="T4">
        <v>0</v>
      </c>
      <c r="U4">
        <v>403.73615699999999</v>
      </c>
      <c r="V4">
        <v>4.8205</v>
      </c>
      <c r="W4">
        <v>20.721882999999998</v>
      </c>
      <c r="X4">
        <v>45.3127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15.887261000000001</v>
      </c>
      <c r="AF4">
        <v>0</v>
      </c>
      <c r="AG4">
        <v>0</v>
      </c>
      <c r="AH4">
        <v>0</v>
      </c>
      <c r="AI4">
        <v>0</v>
      </c>
      <c r="AJ4">
        <v>0</v>
      </c>
      <c r="AK4">
        <v>52.118668</v>
      </c>
      <c r="AL4">
        <v>68.337335999999993</v>
      </c>
      <c r="AM4">
        <v>0</v>
      </c>
      <c r="AN4">
        <v>0.57174000000000003</v>
      </c>
      <c r="AO4">
        <v>0</v>
      </c>
      <c r="AP4">
        <v>2.470024</v>
      </c>
      <c r="AQ4">
        <v>0</v>
      </c>
      <c r="AR4">
        <v>38.317189999999997</v>
      </c>
      <c r="AS4">
        <v>23.863095000000001</v>
      </c>
      <c r="AT4">
        <v>18.359318999999999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63.63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1614.4263520000002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174.50210000000001</v>
      </c>
      <c r="L5">
        <v>231.38399999999999</v>
      </c>
      <c r="M5">
        <v>73.271600000000007</v>
      </c>
      <c r="N5">
        <v>113.88431199999999</v>
      </c>
      <c r="O5">
        <v>119.226029</v>
      </c>
      <c r="P5">
        <v>118.94583799999999</v>
      </c>
      <c r="Q5">
        <v>6.7487000000000004</v>
      </c>
      <c r="R5">
        <v>13.497400000000001</v>
      </c>
      <c r="S5">
        <v>4.8205</v>
      </c>
      <c r="T5">
        <v>0</v>
      </c>
      <c r="U5">
        <v>403.73615699999999</v>
      </c>
      <c r="V5">
        <v>4.8205</v>
      </c>
      <c r="W5">
        <v>20.721882999999998</v>
      </c>
      <c r="X5">
        <v>65.047922999999997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15.887261000000001</v>
      </c>
      <c r="AF5">
        <v>0</v>
      </c>
      <c r="AG5">
        <v>0</v>
      </c>
      <c r="AH5">
        <v>0</v>
      </c>
      <c r="AI5">
        <v>0</v>
      </c>
      <c r="AJ5">
        <v>0</v>
      </c>
      <c r="AK5">
        <v>52.118668</v>
      </c>
      <c r="AL5">
        <v>68.337335999999993</v>
      </c>
      <c r="AM5">
        <v>0</v>
      </c>
      <c r="AN5">
        <v>0.57174000000000003</v>
      </c>
      <c r="AO5">
        <v>0</v>
      </c>
      <c r="AP5">
        <v>2.470024</v>
      </c>
      <c r="AQ5">
        <v>0</v>
      </c>
      <c r="AR5">
        <v>8.5149310000000007</v>
      </c>
      <c r="AS5">
        <v>23.863095000000001</v>
      </c>
      <c r="AT5">
        <v>19.281969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63.63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1605.2819660000002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174.50210000000001</v>
      </c>
      <c r="L6">
        <v>231.38399999999999</v>
      </c>
      <c r="M6">
        <v>73.271600000000007</v>
      </c>
      <c r="N6">
        <v>113.88431199999999</v>
      </c>
      <c r="O6">
        <v>119.226029</v>
      </c>
      <c r="P6">
        <v>118.94583799999999</v>
      </c>
      <c r="Q6">
        <v>6.7487000000000004</v>
      </c>
      <c r="R6">
        <v>13.497400000000001</v>
      </c>
      <c r="S6">
        <v>4.8205</v>
      </c>
      <c r="T6">
        <v>0</v>
      </c>
      <c r="U6">
        <v>403.73615699999999</v>
      </c>
      <c r="V6">
        <v>4.8205</v>
      </c>
      <c r="W6">
        <v>20.721882999999998</v>
      </c>
      <c r="X6">
        <v>65.047922999999997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15.887261000000001</v>
      </c>
      <c r="AF6">
        <v>0</v>
      </c>
      <c r="AG6">
        <v>0</v>
      </c>
      <c r="AH6">
        <v>0</v>
      </c>
      <c r="AI6">
        <v>0</v>
      </c>
      <c r="AJ6">
        <v>0</v>
      </c>
      <c r="AK6">
        <v>52.118668</v>
      </c>
      <c r="AL6">
        <v>68.337335999999993</v>
      </c>
      <c r="AM6">
        <v>0</v>
      </c>
      <c r="AN6">
        <v>0.57174000000000003</v>
      </c>
      <c r="AO6">
        <v>0</v>
      </c>
      <c r="AP6">
        <v>2.470024</v>
      </c>
      <c r="AQ6">
        <v>0</v>
      </c>
      <c r="AR6">
        <v>8.5149310000000007</v>
      </c>
      <c r="AS6">
        <v>23.863095000000001</v>
      </c>
      <c r="AT6">
        <v>17.65944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63.63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1603.6594370000003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174.50210000000001</v>
      </c>
      <c r="L7">
        <v>231.38399999999999</v>
      </c>
      <c r="M7">
        <v>73.271600000000007</v>
      </c>
      <c r="N7">
        <v>113.88431199999999</v>
      </c>
      <c r="O7">
        <v>119.226029</v>
      </c>
      <c r="P7">
        <v>118.94583799999999</v>
      </c>
      <c r="Q7">
        <v>6.7487000000000004</v>
      </c>
      <c r="R7">
        <v>13.497400000000001</v>
      </c>
      <c r="S7">
        <v>4.8205</v>
      </c>
      <c r="T7">
        <v>0</v>
      </c>
      <c r="U7">
        <v>403.73615699999999</v>
      </c>
      <c r="V7">
        <v>4.8205</v>
      </c>
      <c r="W7">
        <v>20.721882999999998</v>
      </c>
      <c r="X7">
        <v>65.047922999999997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15.887261000000001</v>
      </c>
      <c r="AF7">
        <v>0</v>
      </c>
      <c r="AG7">
        <v>0</v>
      </c>
      <c r="AH7">
        <v>0</v>
      </c>
      <c r="AI7">
        <v>0</v>
      </c>
      <c r="AJ7">
        <v>0</v>
      </c>
      <c r="AK7">
        <v>52.118668</v>
      </c>
      <c r="AL7">
        <v>13.44341</v>
      </c>
      <c r="AM7">
        <v>0</v>
      </c>
      <c r="AN7">
        <v>0.57174000000000003</v>
      </c>
      <c r="AO7">
        <v>0</v>
      </c>
      <c r="AP7">
        <v>11.494258</v>
      </c>
      <c r="AQ7">
        <v>0</v>
      </c>
      <c r="AR7">
        <v>8.5149310000000007</v>
      </c>
      <c r="AS7">
        <v>23.863095000000001</v>
      </c>
      <c r="AT7">
        <v>14.587032000000001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63.63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1554.7173370000003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174.50210000000001</v>
      </c>
      <c r="L8">
        <v>231.38399999999999</v>
      </c>
      <c r="M8">
        <v>73.271600000000007</v>
      </c>
      <c r="N8">
        <v>113.88431199999999</v>
      </c>
      <c r="O8">
        <v>119.226029</v>
      </c>
      <c r="P8">
        <v>118.94583799999999</v>
      </c>
      <c r="Q8">
        <v>6.7487000000000004</v>
      </c>
      <c r="R8">
        <v>13.497400000000001</v>
      </c>
      <c r="S8">
        <v>4.8205</v>
      </c>
      <c r="T8">
        <v>0</v>
      </c>
      <c r="U8">
        <v>403.73615699999999</v>
      </c>
      <c r="V8">
        <v>4.8205</v>
      </c>
      <c r="W8">
        <v>20.721882999999998</v>
      </c>
      <c r="X8">
        <v>65.047922999999997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15.887261000000001</v>
      </c>
      <c r="AF8">
        <v>0</v>
      </c>
      <c r="AG8">
        <v>0</v>
      </c>
      <c r="AH8">
        <v>0</v>
      </c>
      <c r="AI8">
        <v>0</v>
      </c>
      <c r="AJ8">
        <v>0</v>
      </c>
      <c r="AK8">
        <v>52.118668</v>
      </c>
      <c r="AL8">
        <v>2.2405680000000001</v>
      </c>
      <c r="AM8">
        <v>0</v>
      </c>
      <c r="AN8">
        <v>0.57174000000000003</v>
      </c>
      <c r="AO8">
        <v>0</v>
      </c>
      <c r="AP8">
        <v>11.494258</v>
      </c>
      <c r="AQ8">
        <v>0</v>
      </c>
      <c r="AR8">
        <v>8.5149310000000007</v>
      </c>
      <c r="AS8">
        <v>23.863095000000001</v>
      </c>
      <c r="AT8">
        <v>11.275414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63.63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1540.2028770000002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174.50210000000001</v>
      </c>
      <c r="L9">
        <v>231.38399999999999</v>
      </c>
      <c r="M9">
        <v>73.271600000000007</v>
      </c>
      <c r="N9">
        <v>113.88431199999999</v>
      </c>
      <c r="O9">
        <v>119.226029</v>
      </c>
      <c r="P9">
        <v>118.94583799999999</v>
      </c>
      <c r="Q9">
        <v>6.7487000000000004</v>
      </c>
      <c r="R9">
        <v>13.497400000000001</v>
      </c>
      <c r="S9">
        <v>4.8205</v>
      </c>
      <c r="T9">
        <v>0</v>
      </c>
      <c r="U9">
        <v>403.73615699999999</v>
      </c>
      <c r="V9">
        <v>4.8205</v>
      </c>
      <c r="W9">
        <v>20.721882999999998</v>
      </c>
      <c r="X9">
        <v>50.133200000000002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15.887261000000001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52.118668</v>
      </c>
      <c r="AL9">
        <v>2.2405680000000001</v>
      </c>
      <c r="AM9">
        <v>0</v>
      </c>
      <c r="AN9">
        <v>0.57174000000000003</v>
      </c>
      <c r="AO9">
        <v>0</v>
      </c>
      <c r="AP9">
        <v>11.494258</v>
      </c>
      <c r="AQ9">
        <v>0</v>
      </c>
      <c r="AR9">
        <v>8.5149310000000007</v>
      </c>
      <c r="AS9">
        <v>9.0783509999999996</v>
      </c>
      <c r="AT9">
        <v>12.725293000000001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63.63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1511.9532890000003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174.50210000000001</v>
      </c>
      <c r="L10">
        <v>231.38399999999999</v>
      </c>
      <c r="M10">
        <v>73.271600000000007</v>
      </c>
      <c r="N10">
        <v>113.88431199999999</v>
      </c>
      <c r="O10">
        <v>119.226029</v>
      </c>
      <c r="P10">
        <v>118.94583799999999</v>
      </c>
      <c r="Q10">
        <v>6.7487000000000004</v>
      </c>
      <c r="R10">
        <v>13.497400000000001</v>
      </c>
      <c r="S10">
        <v>4.8205</v>
      </c>
      <c r="T10">
        <v>0</v>
      </c>
      <c r="U10">
        <v>403.73615699999999</v>
      </c>
      <c r="V10">
        <v>4.8205</v>
      </c>
      <c r="W10">
        <v>20.721882999999998</v>
      </c>
      <c r="X10">
        <v>50.133200000000002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15.887261000000001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52.118668</v>
      </c>
      <c r="AL10">
        <v>2.2405680000000001</v>
      </c>
      <c r="AM10">
        <v>0</v>
      </c>
      <c r="AN10">
        <v>0.57174000000000003</v>
      </c>
      <c r="AO10">
        <v>0</v>
      </c>
      <c r="AP10">
        <v>11.494258</v>
      </c>
      <c r="AQ10">
        <v>0</v>
      </c>
      <c r="AR10">
        <v>8.5149310000000007</v>
      </c>
      <c r="AS10">
        <v>9.0783509999999996</v>
      </c>
      <c r="AT10">
        <v>11.423256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63.63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1510.6512520000003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174.50210000000001</v>
      </c>
      <c r="L11">
        <v>231.38399999999999</v>
      </c>
      <c r="M11">
        <v>73.271600000000007</v>
      </c>
      <c r="N11">
        <v>113.88431199999999</v>
      </c>
      <c r="O11">
        <v>119.226029</v>
      </c>
      <c r="P11">
        <v>118.94583799999999</v>
      </c>
      <c r="Q11">
        <v>6.7487000000000004</v>
      </c>
      <c r="R11">
        <v>13.497400000000001</v>
      </c>
      <c r="S11">
        <v>4.8205</v>
      </c>
      <c r="T11">
        <v>0</v>
      </c>
      <c r="U11">
        <v>403.73615699999999</v>
      </c>
      <c r="V11">
        <v>4.8205</v>
      </c>
      <c r="W11">
        <v>20.721882999999998</v>
      </c>
      <c r="X11">
        <v>50.133200000000002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15.887261000000001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52.118668</v>
      </c>
      <c r="AL11">
        <v>2.2405680000000001</v>
      </c>
      <c r="AM11">
        <v>0</v>
      </c>
      <c r="AN11">
        <v>0.57174000000000003</v>
      </c>
      <c r="AO11">
        <v>0</v>
      </c>
      <c r="AP11">
        <v>2.470024</v>
      </c>
      <c r="AQ11">
        <v>0</v>
      </c>
      <c r="AR11">
        <v>8.5149310000000007</v>
      </c>
      <c r="AS11">
        <v>9.0783509999999996</v>
      </c>
      <c r="AT11">
        <v>11.560810999999999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63.63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1501.7645730000004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174.50210000000001</v>
      </c>
      <c r="L12">
        <v>231.38399999999999</v>
      </c>
      <c r="M12">
        <v>73.271600000000007</v>
      </c>
      <c r="N12">
        <v>113.88431199999999</v>
      </c>
      <c r="O12">
        <v>119.226029</v>
      </c>
      <c r="P12">
        <v>118.94583799999999</v>
      </c>
      <c r="Q12">
        <v>6.7487000000000004</v>
      </c>
      <c r="R12">
        <v>13.497400000000001</v>
      </c>
      <c r="S12">
        <v>4.8205</v>
      </c>
      <c r="T12">
        <v>0</v>
      </c>
      <c r="U12">
        <v>403.73615699999999</v>
      </c>
      <c r="V12">
        <v>4.8205</v>
      </c>
      <c r="W12">
        <v>20.721882999999998</v>
      </c>
      <c r="X12">
        <v>50.133200000000002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15.887261000000001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52.118668</v>
      </c>
      <c r="AL12">
        <v>2.2405680000000001</v>
      </c>
      <c r="AM12">
        <v>0</v>
      </c>
      <c r="AN12">
        <v>0.57174000000000003</v>
      </c>
      <c r="AO12">
        <v>0</v>
      </c>
      <c r="AP12">
        <v>2.470024</v>
      </c>
      <c r="AQ12">
        <v>0</v>
      </c>
      <c r="AR12">
        <v>8.5149310000000007</v>
      </c>
      <c r="AS12">
        <v>9.0783509999999996</v>
      </c>
      <c r="AT12">
        <v>11.175675999999999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63.63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1501.3794380000004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174.50210000000001</v>
      </c>
      <c r="L13">
        <v>231.38399999999999</v>
      </c>
      <c r="M13">
        <v>73.271600000000007</v>
      </c>
      <c r="N13">
        <v>113.88431199999999</v>
      </c>
      <c r="O13">
        <v>119.226029</v>
      </c>
      <c r="P13">
        <v>118.94583799999999</v>
      </c>
      <c r="Q13">
        <v>6.7487000000000004</v>
      </c>
      <c r="R13">
        <v>13.497400000000001</v>
      </c>
      <c r="S13">
        <v>4.8205</v>
      </c>
      <c r="T13">
        <v>0</v>
      </c>
      <c r="U13">
        <v>403.73615699999999</v>
      </c>
      <c r="V13">
        <v>4.8205</v>
      </c>
      <c r="W13">
        <v>20.721882999999998</v>
      </c>
      <c r="X13">
        <v>50.133200000000002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15.887261000000001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52.118668</v>
      </c>
      <c r="AL13">
        <v>2.2405680000000001</v>
      </c>
      <c r="AM13">
        <v>0</v>
      </c>
      <c r="AN13">
        <v>0.57174000000000003</v>
      </c>
      <c r="AO13">
        <v>0</v>
      </c>
      <c r="AP13">
        <v>2.470024</v>
      </c>
      <c r="AQ13">
        <v>0</v>
      </c>
      <c r="AR13">
        <v>6.3861980000000003</v>
      </c>
      <c r="AS13">
        <v>9.0783509999999996</v>
      </c>
      <c r="AT13">
        <v>10.651876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63.63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1498.7269050000002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174.50210000000001</v>
      </c>
      <c r="L14">
        <v>231.38399999999999</v>
      </c>
      <c r="M14">
        <v>73.271600000000007</v>
      </c>
      <c r="N14">
        <v>113.88431199999999</v>
      </c>
      <c r="O14">
        <v>119.226029</v>
      </c>
      <c r="P14">
        <v>118.94583799999999</v>
      </c>
      <c r="Q14">
        <v>6.7487000000000004</v>
      </c>
      <c r="R14">
        <v>13.497400000000001</v>
      </c>
      <c r="S14">
        <v>4.8205</v>
      </c>
      <c r="T14">
        <v>0</v>
      </c>
      <c r="U14">
        <v>403.73615699999999</v>
      </c>
      <c r="V14">
        <v>4.8205</v>
      </c>
      <c r="W14">
        <v>20.721882999999998</v>
      </c>
      <c r="X14">
        <v>50.133200000000002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15.887261000000001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52.118668</v>
      </c>
      <c r="AL14">
        <v>2.2405680000000001</v>
      </c>
      <c r="AM14">
        <v>0</v>
      </c>
      <c r="AN14">
        <v>0.57174000000000003</v>
      </c>
      <c r="AO14">
        <v>0</v>
      </c>
      <c r="AP14">
        <v>2.470024</v>
      </c>
      <c r="AQ14">
        <v>0</v>
      </c>
      <c r="AR14">
        <v>6.3861980000000003</v>
      </c>
      <c r="AS14">
        <v>9.0783509999999996</v>
      </c>
      <c r="AT14">
        <v>14.836326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63.63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1502.9113550000004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174.50210000000001</v>
      </c>
      <c r="L15">
        <v>231.38399999999999</v>
      </c>
      <c r="M15">
        <v>36.941226999999998</v>
      </c>
      <c r="N15">
        <v>87.971521999999993</v>
      </c>
      <c r="O15">
        <v>119.226029</v>
      </c>
      <c r="P15">
        <v>118.94583799999999</v>
      </c>
      <c r="Q15">
        <v>6.7487000000000004</v>
      </c>
      <c r="R15">
        <v>13.323862</v>
      </c>
      <c r="S15">
        <v>4.8205</v>
      </c>
      <c r="T15">
        <v>0</v>
      </c>
      <c r="U15">
        <v>403.73615699999999</v>
      </c>
      <c r="V15">
        <v>4.7144490000000001</v>
      </c>
      <c r="W15">
        <v>20.548345000000001</v>
      </c>
      <c r="X15">
        <v>49.612586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15.887261000000001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52.118668</v>
      </c>
      <c r="AL15">
        <v>2.2405680000000001</v>
      </c>
      <c r="AM15">
        <v>0</v>
      </c>
      <c r="AN15">
        <v>0.57174000000000003</v>
      </c>
      <c r="AO15">
        <v>0</v>
      </c>
      <c r="AP15">
        <v>2.470024</v>
      </c>
      <c r="AQ15">
        <v>0</v>
      </c>
      <c r="AR15">
        <v>6.3861980000000003</v>
      </c>
      <c r="AS15">
        <v>9.0783509999999996</v>
      </c>
      <c r="AT15">
        <v>14.079165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58.81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1434.1172900000001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174.50210000000001</v>
      </c>
      <c r="L16">
        <v>231.38399999999999</v>
      </c>
      <c r="M16">
        <v>36.941226999999998</v>
      </c>
      <c r="N16">
        <v>99.540722000000002</v>
      </c>
      <c r="O16">
        <v>119.226029</v>
      </c>
      <c r="P16">
        <v>118.94583799999999</v>
      </c>
      <c r="Q16">
        <v>6.6426489999999996</v>
      </c>
      <c r="R16">
        <v>13.323862</v>
      </c>
      <c r="S16">
        <v>4.8205</v>
      </c>
      <c r="T16">
        <v>0</v>
      </c>
      <c r="U16">
        <v>403.73615699999999</v>
      </c>
      <c r="V16">
        <v>4.7144490000000001</v>
      </c>
      <c r="W16">
        <v>20.548345000000001</v>
      </c>
      <c r="X16">
        <v>49.612586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15.887261000000001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52.118668</v>
      </c>
      <c r="AL16">
        <v>2.2405680000000001</v>
      </c>
      <c r="AM16">
        <v>0</v>
      </c>
      <c r="AN16">
        <v>0.57174000000000003</v>
      </c>
      <c r="AO16">
        <v>0</v>
      </c>
      <c r="AP16">
        <v>2.470024</v>
      </c>
      <c r="AQ16">
        <v>0</v>
      </c>
      <c r="AR16">
        <v>6.3861980000000003</v>
      </c>
      <c r="AS16">
        <v>9.0783509999999996</v>
      </c>
      <c r="AT16">
        <v>13.920633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58.81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1445.4219069999999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174.50210000000001</v>
      </c>
      <c r="L17">
        <v>231.38399999999999</v>
      </c>
      <c r="M17">
        <v>73.271600000000007</v>
      </c>
      <c r="N17">
        <v>113.88431199999999</v>
      </c>
      <c r="O17">
        <v>119.226029</v>
      </c>
      <c r="P17">
        <v>118.94583799999999</v>
      </c>
      <c r="Q17">
        <v>6.6426489999999996</v>
      </c>
      <c r="R17">
        <v>13.323862</v>
      </c>
      <c r="S17">
        <v>4.8205</v>
      </c>
      <c r="T17">
        <v>0</v>
      </c>
      <c r="U17">
        <v>403.73615699999999</v>
      </c>
      <c r="V17">
        <v>4.7144490000000001</v>
      </c>
      <c r="W17">
        <v>20.548345000000001</v>
      </c>
      <c r="X17">
        <v>49.612586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15.887261000000001</v>
      </c>
      <c r="AF17">
        <v>8.5554229999999993</v>
      </c>
      <c r="AG17">
        <v>0</v>
      </c>
      <c r="AH17">
        <v>0</v>
      </c>
      <c r="AI17">
        <v>0</v>
      </c>
      <c r="AJ17">
        <v>0</v>
      </c>
      <c r="AK17">
        <v>52.118668</v>
      </c>
      <c r="AL17">
        <v>2.2405680000000001</v>
      </c>
      <c r="AM17">
        <v>0</v>
      </c>
      <c r="AN17">
        <v>0.57174000000000003</v>
      </c>
      <c r="AO17">
        <v>0</v>
      </c>
      <c r="AP17">
        <v>2.470024</v>
      </c>
      <c r="AQ17">
        <v>0</v>
      </c>
      <c r="AR17">
        <v>6.3861980000000003</v>
      </c>
      <c r="AS17">
        <v>9.0783509999999996</v>
      </c>
      <c r="AT17">
        <v>13.96067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58.81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1504.6913300000001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174.50210000000001</v>
      </c>
      <c r="L18">
        <v>231.38399999999999</v>
      </c>
      <c r="M18">
        <v>73.271600000000007</v>
      </c>
      <c r="N18">
        <v>113.88431199999999</v>
      </c>
      <c r="O18">
        <v>119.226029</v>
      </c>
      <c r="P18">
        <v>118.94583799999999</v>
      </c>
      <c r="Q18">
        <v>6.6426489999999996</v>
      </c>
      <c r="R18">
        <v>13.323862</v>
      </c>
      <c r="S18">
        <v>4.8205</v>
      </c>
      <c r="T18">
        <v>0</v>
      </c>
      <c r="U18">
        <v>403.73615699999999</v>
      </c>
      <c r="V18">
        <v>4.7144490000000001</v>
      </c>
      <c r="W18">
        <v>20.548345000000001</v>
      </c>
      <c r="X18">
        <v>49.612586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15.887261000000001</v>
      </c>
      <c r="AF18">
        <v>8.5554229999999993</v>
      </c>
      <c r="AG18">
        <v>0</v>
      </c>
      <c r="AH18">
        <v>3.6520109999999999</v>
      </c>
      <c r="AI18">
        <v>0</v>
      </c>
      <c r="AJ18">
        <v>0</v>
      </c>
      <c r="AK18">
        <v>52.118668</v>
      </c>
      <c r="AL18">
        <v>2.2405680000000001</v>
      </c>
      <c r="AM18">
        <v>0</v>
      </c>
      <c r="AN18">
        <v>0.57174000000000003</v>
      </c>
      <c r="AO18">
        <v>0</v>
      </c>
      <c r="AP18">
        <v>2.470024</v>
      </c>
      <c r="AQ18">
        <v>0</v>
      </c>
      <c r="AR18">
        <v>6.3861980000000003</v>
      </c>
      <c r="AS18">
        <v>9.0783509999999996</v>
      </c>
      <c r="AT18">
        <v>13.900363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58.81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1508.283034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174.50210000000001</v>
      </c>
      <c r="L19">
        <v>231.38399999999999</v>
      </c>
      <c r="M19">
        <v>73.271600000000007</v>
      </c>
      <c r="N19">
        <v>113.88431199999999</v>
      </c>
      <c r="O19">
        <v>119.226029</v>
      </c>
      <c r="P19">
        <v>118.94583799999999</v>
      </c>
      <c r="Q19">
        <v>6.6426489999999996</v>
      </c>
      <c r="R19">
        <v>13.323862</v>
      </c>
      <c r="S19">
        <v>4.8205</v>
      </c>
      <c r="T19">
        <v>0</v>
      </c>
      <c r="U19">
        <v>403.73615699999999</v>
      </c>
      <c r="V19">
        <v>4.7144490000000001</v>
      </c>
      <c r="W19">
        <v>35.061714000000002</v>
      </c>
      <c r="X19">
        <v>66.012022999999999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15.887261000000001</v>
      </c>
      <c r="AF19">
        <v>8.5554229999999993</v>
      </c>
      <c r="AG19">
        <v>0</v>
      </c>
      <c r="AH19">
        <v>16.434049000000002</v>
      </c>
      <c r="AI19">
        <v>0</v>
      </c>
      <c r="AJ19">
        <v>0</v>
      </c>
      <c r="AK19">
        <v>52.118668</v>
      </c>
      <c r="AL19">
        <v>2.2405680000000001</v>
      </c>
      <c r="AM19">
        <v>0</v>
      </c>
      <c r="AN19">
        <v>0.57174000000000003</v>
      </c>
      <c r="AO19">
        <v>0</v>
      </c>
      <c r="AP19">
        <v>2.470024</v>
      </c>
      <c r="AQ19">
        <v>0</v>
      </c>
      <c r="AR19">
        <v>6.3861980000000003</v>
      </c>
      <c r="AS19">
        <v>9.0783509999999996</v>
      </c>
      <c r="AT19">
        <v>14.420432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58.81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1552.4979470000001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174.50210000000001</v>
      </c>
      <c r="L20">
        <v>231.38399999999999</v>
      </c>
      <c r="M20">
        <v>73.271600000000007</v>
      </c>
      <c r="N20">
        <v>113.88431199999999</v>
      </c>
      <c r="O20">
        <v>119.226029</v>
      </c>
      <c r="P20">
        <v>118.94583799999999</v>
      </c>
      <c r="Q20">
        <v>6.6426489999999996</v>
      </c>
      <c r="R20">
        <v>13.323862</v>
      </c>
      <c r="S20">
        <v>4.8205</v>
      </c>
      <c r="T20">
        <v>0</v>
      </c>
      <c r="U20">
        <v>403.73615699999999</v>
      </c>
      <c r="V20">
        <v>4.7144490000000001</v>
      </c>
      <c r="W20">
        <v>35.061714000000002</v>
      </c>
      <c r="X20">
        <v>89.150423000000004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15.887261000000001</v>
      </c>
      <c r="AF20">
        <v>8.5554229999999993</v>
      </c>
      <c r="AG20">
        <v>0</v>
      </c>
      <c r="AH20">
        <v>16.434049000000002</v>
      </c>
      <c r="AI20">
        <v>0</v>
      </c>
      <c r="AJ20">
        <v>0</v>
      </c>
      <c r="AK20">
        <v>52.118668</v>
      </c>
      <c r="AL20">
        <v>2.2405680000000001</v>
      </c>
      <c r="AM20">
        <v>0</v>
      </c>
      <c r="AN20">
        <v>0.57174000000000003</v>
      </c>
      <c r="AO20">
        <v>0</v>
      </c>
      <c r="AP20">
        <v>2.470024</v>
      </c>
      <c r="AQ20">
        <v>0</v>
      </c>
      <c r="AR20">
        <v>6.3861980000000003</v>
      </c>
      <c r="AS20">
        <v>9.0783509999999996</v>
      </c>
      <c r="AT20">
        <v>19.281969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58.81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1580.4978840000001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174.50210000000001</v>
      </c>
      <c r="L21">
        <v>231.38399999999999</v>
      </c>
      <c r="M21">
        <v>73.271600000000007</v>
      </c>
      <c r="N21">
        <v>113.88431199999999</v>
      </c>
      <c r="O21">
        <v>119.226029</v>
      </c>
      <c r="P21">
        <v>118.94583799999999</v>
      </c>
      <c r="Q21">
        <v>6.6426489999999996</v>
      </c>
      <c r="R21">
        <v>13.323862</v>
      </c>
      <c r="S21">
        <v>4.8205</v>
      </c>
      <c r="T21">
        <v>0</v>
      </c>
      <c r="U21">
        <v>403.73615699999999</v>
      </c>
      <c r="V21">
        <v>4.7144490000000001</v>
      </c>
      <c r="W21">
        <v>35.061714000000002</v>
      </c>
      <c r="X21">
        <v>113.05123399999999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15.887261000000001</v>
      </c>
      <c r="AF21">
        <v>8.5554229999999993</v>
      </c>
      <c r="AG21">
        <v>0</v>
      </c>
      <c r="AH21">
        <v>18.260054</v>
      </c>
      <c r="AI21">
        <v>0</v>
      </c>
      <c r="AJ21">
        <v>0</v>
      </c>
      <c r="AK21">
        <v>52.118668</v>
      </c>
      <c r="AL21">
        <v>2.2405680000000001</v>
      </c>
      <c r="AM21">
        <v>0</v>
      </c>
      <c r="AN21">
        <v>0.57174000000000003</v>
      </c>
      <c r="AO21">
        <v>0</v>
      </c>
      <c r="AP21">
        <v>2.470024</v>
      </c>
      <c r="AQ21">
        <v>0</v>
      </c>
      <c r="AR21">
        <v>4.257466</v>
      </c>
      <c r="AS21">
        <v>9.0783509999999996</v>
      </c>
      <c r="AT21">
        <v>18.806172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58.81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1603.6201710000005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174.50210000000001</v>
      </c>
      <c r="L22">
        <v>231.38399999999999</v>
      </c>
      <c r="M22">
        <v>73.271600000000007</v>
      </c>
      <c r="N22">
        <v>113.88431199999999</v>
      </c>
      <c r="O22">
        <v>119.226029</v>
      </c>
      <c r="P22">
        <v>118.94583799999999</v>
      </c>
      <c r="Q22">
        <v>6.6426489999999996</v>
      </c>
      <c r="R22">
        <v>13.323862</v>
      </c>
      <c r="S22">
        <v>4.8205</v>
      </c>
      <c r="T22">
        <v>0</v>
      </c>
      <c r="U22">
        <v>403.73615699999999</v>
      </c>
      <c r="V22">
        <v>4.7144490000000001</v>
      </c>
      <c r="W22">
        <v>35.061714000000002</v>
      </c>
      <c r="X22">
        <v>113.05123399999999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15.887261000000001</v>
      </c>
      <c r="AF22">
        <v>8.5554229999999993</v>
      </c>
      <c r="AG22">
        <v>0</v>
      </c>
      <c r="AH22">
        <v>18.260054</v>
      </c>
      <c r="AI22">
        <v>0</v>
      </c>
      <c r="AJ22">
        <v>0</v>
      </c>
      <c r="AK22">
        <v>52.118668</v>
      </c>
      <c r="AL22">
        <v>2.2405680000000001</v>
      </c>
      <c r="AM22">
        <v>0</v>
      </c>
      <c r="AN22">
        <v>0.57174000000000003</v>
      </c>
      <c r="AO22">
        <v>0</v>
      </c>
      <c r="AP22">
        <v>2.470024</v>
      </c>
      <c r="AQ22">
        <v>0</v>
      </c>
      <c r="AR22">
        <v>4.257466</v>
      </c>
      <c r="AS22">
        <v>9.0783509999999996</v>
      </c>
      <c r="AT22">
        <v>19.281969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58.81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1604.0959680000003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174.50210000000001</v>
      </c>
      <c r="L23">
        <v>231.38399999999999</v>
      </c>
      <c r="M23">
        <v>73.271600000000007</v>
      </c>
      <c r="N23">
        <v>113.88431199999999</v>
      </c>
      <c r="O23">
        <v>119.226029</v>
      </c>
      <c r="P23">
        <v>118.94583799999999</v>
      </c>
      <c r="Q23">
        <v>6.584803</v>
      </c>
      <c r="R23">
        <v>13.044273</v>
      </c>
      <c r="S23">
        <v>4.8205</v>
      </c>
      <c r="T23">
        <v>0</v>
      </c>
      <c r="U23">
        <v>403.73615699999999</v>
      </c>
      <c r="V23">
        <v>4.7144490000000001</v>
      </c>
      <c r="W23">
        <v>35.061714000000002</v>
      </c>
      <c r="X23">
        <v>113.05123399999999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15.887261000000001</v>
      </c>
      <c r="AF23">
        <v>8.5554229999999993</v>
      </c>
      <c r="AG23">
        <v>0</v>
      </c>
      <c r="AH23">
        <v>18.260054</v>
      </c>
      <c r="AI23">
        <v>0</v>
      </c>
      <c r="AJ23">
        <v>0</v>
      </c>
      <c r="AK23">
        <v>52.118668</v>
      </c>
      <c r="AL23">
        <v>2.2405680000000001</v>
      </c>
      <c r="AM23">
        <v>0</v>
      </c>
      <c r="AN23">
        <v>0.57174000000000003</v>
      </c>
      <c r="AO23">
        <v>0</v>
      </c>
      <c r="AP23">
        <v>2.470024</v>
      </c>
      <c r="AQ23">
        <v>15.002359999999999</v>
      </c>
      <c r="AR23">
        <v>4.257466</v>
      </c>
      <c r="AS23">
        <v>5.7063920000000001</v>
      </c>
      <c r="AT23">
        <v>19.281969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63.63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1620.2089340000002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174.50210000000001</v>
      </c>
      <c r="L24">
        <v>231.38399999999999</v>
      </c>
      <c r="M24">
        <v>73.271600000000007</v>
      </c>
      <c r="N24">
        <v>113.88431199999999</v>
      </c>
      <c r="O24">
        <v>119.226029</v>
      </c>
      <c r="P24">
        <v>118.94583799999999</v>
      </c>
      <c r="Q24">
        <v>6.584803</v>
      </c>
      <c r="R24">
        <v>13.044273</v>
      </c>
      <c r="S24">
        <v>4.8205</v>
      </c>
      <c r="T24">
        <v>0</v>
      </c>
      <c r="U24">
        <v>403.73615699999999</v>
      </c>
      <c r="V24">
        <v>4.7144490000000001</v>
      </c>
      <c r="W24">
        <v>43.625525000000003</v>
      </c>
      <c r="X24">
        <v>113.05123399999999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15.887261000000001</v>
      </c>
      <c r="AF24">
        <v>8.5554229999999993</v>
      </c>
      <c r="AG24">
        <v>0</v>
      </c>
      <c r="AH24">
        <v>18.260054</v>
      </c>
      <c r="AI24">
        <v>0</v>
      </c>
      <c r="AJ24">
        <v>0</v>
      </c>
      <c r="AK24">
        <v>52.118668</v>
      </c>
      <c r="AL24">
        <v>2.2405680000000001</v>
      </c>
      <c r="AM24">
        <v>0</v>
      </c>
      <c r="AN24">
        <v>0.57174000000000003</v>
      </c>
      <c r="AO24">
        <v>0</v>
      </c>
      <c r="AP24">
        <v>2.470024</v>
      </c>
      <c r="AQ24">
        <v>30.004719999999999</v>
      </c>
      <c r="AR24">
        <v>4.257466</v>
      </c>
      <c r="AS24">
        <v>5.7063920000000001</v>
      </c>
      <c r="AT24">
        <v>19.281969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63.63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1643.7751050000002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174.50210000000001</v>
      </c>
      <c r="L25">
        <v>231.38399999999999</v>
      </c>
      <c r="M25">
        <v>73.271600000000007</v>
      </c>
      <c r="N25">
        <v>113.88431199999999</v>
      </c>
      <c r="O25">
        <v>119.226029</v>
      </c>
      <c r="P25">
        <v>118.94583799999999</v>
      </c>
      <c r="Q25">
        <v>6.584803</v>
      </c>
      <c r="R25">
        <v>27.216951999999999</v>
      </c>
      <c r="S25">
        <v>4.8205</v>
      </c>
      <c r="T25">
        <v>0</v>
      </c>
      <c r="U25">
        <v>403.73615699999999</v>
      </c>
      <c r="V25">
        <v>15.681471999999999</v>
      </c>
      <c r="W25">
        <v>43.625525000000003</v>
      </c>
      <c r="X25">
        <v>113.05123399999999</v>
      </c>
      <c r="Y25">
        <v>0</v>
      </c>
      <c r="Z25">
        <v>0</v>
      </c>
      <c r="AA25">
        <v>0</v>
      </c>
      <c r="AB25">
        <v>12.697236</v>
      </c>
      <c r="AC25">
        <v>0</v>
      </c>
      <c r="AD25">
        <v>0</v>
      </c>
      <c r="AE25">
        <v>15.887261000000001</v>
      </c>
      <c r="AF25">
        <v>8.5554229999999993</v>
      </c>
      <c r="AG25">
        <v>0</v>
      </c>
      <c r="AH25">
        <v>18.260054</v>
      </c>
      <c r="AI25">
        <v>0</v>
      </c>
      <c r="AJ25">
        <v>0</v>
      </c>
      <c r="AK25">
        <v>52.118668</v>
      </c>
      <c r="AL25">
        <v>2.2405680000000001</v>
      </c>
      <c r="AM25">
        <v>0</v>
      </c>
      <c r="AN25">
        <v>0.57174000000000003</v>
      </c>
      <c r="AO25">
        <v>0</v>
      </c>
      <c r="AP25">
        <v>2.470024</v>
      </c>
      <c r="AQ25">
        <v>30.004719999999999</v>
      </c>
      <c r="AR25">
        <v>4.257466</v>
      </c>
      <c r="AS25">
        <v>5.7063920000000001</v>
      </c>
      <c r="AT25">
        <v>19.281969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63.63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1681.6120430000001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174.50210000000001</v>
      </c>
      <c r="L26">
        <v>231.38399999999999</v>
      </c>
      <c r="M26">
        <v>73.271600000000007</v>
      </c>
      <c r="N26">
        <v>113.88431199999999</v>
      </c>
      <c r="O26">
        <v>119.226029</v>
      </c>
      <c r="P26">
        <v>118.94583799999999</v>
      </c>
      <c r="Q26">
        <v>6.584803</v>
      </c>
      <c r="R26">
        <v>32.186286000000003</v>
      </c>
      <c r="S26">
        <v>4.8205</v>
      </c>
      <c r="T26">
        <v>0</v>
      </c>
      <c r="U26">
        <v>403.73615699999999</v>
      </c>
      <c r="V26">
        <v>15.681471999999999</v>
      </c>
      <c r="W26">
        <v>43.625525000000003</v>
      </c>
      <c r="X26">
        <v>113.05123399999999</v>
      </c>
      <c r="Y26">
        <v>0</v>
      </c>
      <c r="Z26">
        <v>0</v>
      </c>
      <c r="AA26">
        <v>0</v>
      </c>
      <c r="AB26">
        <v>12.697236</v>
      </c>
      <c r="AC26">
        <v>0</v>
      </c>
      <c r="AD26">
        <v>8.808052</v>
      </c>
      <c r="AE26">
        <v>31.774522000000001</v>
      </c>
      <c r="AF26">
        <v>8.5554229999999993</v>
      </c>
      <c r="AG26">
        <v>0</v>
      </c>
      <c r="AH26">
        <v>45.650134999999999</v>
      </c>
      <c r="AI26">
        <v>3.6818979999999999</v>
      </c>
      <c r="AJ26">
        <v>0</v>
      </c>
      <c r="AK26">
        <v>52.118668</v>
      </c>
      <c r="AL26">
        <v>2.2405680000000001</v>
      </c>
      <c r="AM26">
        <v>5.012067</v>
      </c>
      <c r="AN26">
        <v>0.57174000000000003</v>
      </c>
      <c r="AO26">
        <v>0</v>
      </c>
      <c r="AP26">
        <v>2.470024</v>
      </c>
      <c r="AQ26">
        <v>45.007080000000002</v>
      </c>
      <c r="AR26">
        <v>4.257466</v>
      </c>
      <c r="AS26">
        <v>5.7063920000000001</v>
      </c>
      <c r="AT26">
        <v>19.281969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63.63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1762.3630960000003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174.50210000000001</v>
      </c>
      <c r="L27">
        <v>231.38399999999999</v>
      </c>
      <c r="M27">
        <v>73.271600000000007</v>
      </c>
      <c r="N27">
        <v>113.88431199999999</v>
      </c>
      <c r="O27">
        <v>119.226029</v>
      </c>
      <c r="P27">
        <v>118.94583799999999</v>
      </c>
      <c r="Q27">
        <v>6.584803</v>
      </c>
      <c r="R27">
        <v>32.186286000000003</v>
      </c>
      <c r="S27">
        <v>4.8205</v>
      </c>
      <c r="T27">
        <v>0</v>
      </c>
      <c r="U27">
        <v>403.73615699999999</v>
      </c>
      <c r="V27">
        <v>19.987577000000002</v>
      </c>
      <c r="W27">
        <v>43.627308999999997</v>
      </c>
      <c r="X27">
        <v>129.991681</v>
      </c>
      <c r="Y27">
        <v>0</v>
      </c>
      <c r="Z27">
        <v>2.1210200000000001</v>
      </c>
      <c r="AA27">
        <v>6.7785869999999999</v>
      </c>
      <c r="AB27">
        <v>25.394470999999999</v>
      </c>
      <c r="AC27">
        <v>0</v>
      </c>
      <c r="AD27">
        <v>17.616105000000001</v>
      </c>
      <c r="AE27">
        <v>47.661783999999997</v>
      </c>
      <c r="AF27">
        <v>17.110847</v>
      </c>
      <c r="AG27">
        <v>0</v>
      </c>
      <c r="AH27">
        <v>91.300269999999998</v>
      </c>
      <c r="AI27">
        <v>15.763432</v>
      </c>
      <c r="AJ27">
        <v>0</v>
      </c>
      <c r="AK27">
        <v>52.118668</v>
      </c>
      <c r="AL27">
        <v>2.2405680000000001</v>
      </c>
      <c r="AM27">
        <v>5.012067</v>
      </c>
      <c r="AN27">
        <v>0.57174000000000003</v>
      </c>
      <c r="AO27">
        <v>0</v>
      </c>
      <c r="AP27">
        <v>2.470024</v>
      </c>
      <c r="AQ27">
        <v>45.007080000000002</v>
      </c>
      <c r="AR27">
        <v>4.257466</v>
      </c>
      <c r="AS27">
        <v>5.7063920000000001</v>
      </c>
      <c r="AT27">
        <v>19.281969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63.63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1896.1906820000002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174.50210000000001</v>
      </c>
      <c r="L28">
        <v>231.38399999999999</v>
      </c>
      <c r="M28">
        <v>73.271600000000007</v>
      </c>
      <c r="N28">
        <v>113.88431199999999</v>
      </c>
      <c r="O28">
        <v>119.226029</v>
      </c>
      <c r="P28">
        <v>118.94583799999999</v>
      </c>
      <c r="Q28">
        <v>6.584803</v>
      </c>
      <c r="R28">
        <v>32.186286000000003</v>
      </c>
      <c r="S28">
        <v>4.8205</v>
      </c>
      <c r="T28">
        <v>0</v>
      </c>
      <c r="U28">
        <v>403.73615699999999</v>
      </c>
      <c r="V28">
        <v>19.987577000000002</v>
      </c>
      <c r="W28">
        <v>43.627308999999997</v>
      </c>
      <c r="X28">
        <v>142.21981400000001</v>
      </c>
      <c r="Y28">
        <v>0</v>
      </c>
      <c r="Z28">
        <v>12.573407</v>
      </c>
      <c r="AA28">
        <v>25.134087000000001</v>
      </c>
      <c r="AB28">
        <v>38.091707</v>
      </c>
      <c r="AC28">
        <v>9.330406</v>
      </c>
      <c r="AD28">
        <v>26.424157000000001</v>
      </c>
      <c r="AE28">
        <v>47.661783999999997</v>
      </c>
      <c r="AF28">
        <v>19.012052000000001</v>
      </c>
      <c r="AG28">
        <v>0</v>
      </c>
      <c r="AH28">
        <v>127.82037800000001</v>
      </c>
      <c r="AI28">
        <v>15.763432</v>
      </c>
      <c r="AJ28">
        <v>0</v>
      </c>
      <c r="AK28">
        <v>52.118668</v>
      </c>
      <c r="AL28">
        <v>2.2405680000000001</v>
      </c>
      <c r="AM28">
        <v>10.157788</v>
      </c>
      <c r="AN28">
        <v>0.57174000000000003</v>
      </c>
      <c r="AO28">
        <v>0</v>
      </c>
      <c r="AP28">
        <v>2.470024</v>
      </c>
      <c r="AQ28">
        <v>45.007080000000002</v>
      </c>
      <c r="AR28">
        <v>4.257466</v>
      </c>
      <c r="AS28">
        <v>5.7063920000000001</v>
      </c>
      <c r="AT28">
        <v>19.281969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73.27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2021.2694300000003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241.09913900000001</v>
      </c>
      <c r="L29">
        <v>231.38399999999999</v>
      </c>
      <c r="M29">
        <v>73.271600000000007</v>
      </c>
      <c r="N29">
        <v>113.88431199999999</v>
      </c>
      <c r="O29">
        <v>119.226029</v>
      </c>
      <c r="P29">
        <v>118.94583799999999</v>
      </c>
      <c r="Q29">
        <v>6.584803</v>
      </c>
      <c r="R29">
        <v>32.186286000000003</v>
      </c>
      <c r="S29">
        <v>4.8205</v>
      </c>
      <c r="T29">
        <v>0</v>
      </c>
      <c r="U29">
        <v>403.73615699999999</v>
      </c>
      <c r="V29">
        <v>19.987577000000002</v>
      </c>
      <c r="W29">
        <v>43.627308999999997</v>
      </c>
      <c r="X29">
        <v>142.21981400000001</v>
      </c>
      <c r="Y29">
        <v>0</v>
      </c>
      <c r="Z29">
        <v>12.573407</v>
      </c>
      <c r="AA29">
        <v>25.134087000000001</v>
      </c>
      <c r="AB29">
        <v>38.091707</v>
      </c>
      <c r="AC29">
        <v>9.330406</v>
      </c>
      <c r="AD29">
        <v>26.424157000000001</v>
      </c>
      <c r="AE29">
        <v>47.661783999999997</v>
      </c>
      <c r="AF29">
        <v>19.012052000000001</v>
      </c>
      <c r="AG29">
        <v>0</v>
      </c>
      <c r="AH29">
        <v>127.82037800000001</v>
      </c>
      <c r="AI29">
        <v>15.763432</v>
      </c>
      <c r="AJ29">
        <v>0</v>
      </c>
      <c r="AK29">
        <v>52.118668</v>
      </c>
      <c r="AL29">
        <v>2.2405680000000001</v>
      </c>
      <c r="AM29">
        <v>10.157788</v>
      </c>
      <c r="AN29">
        <v>0.57174000000000003</v>
      </c>
      <c r="AO29">
        <v>0</v>
      </c>
      <c r="AP29">
        <v>2.470024</v>
      </c>
      <c r="AQ29">
        <v>45.007080000000002</v>
      </c>
      <c r="AR29">
        <v>38.317189999999997</v>
      </c>
      <c r="AS29">
        <v>5.7063920000000001</v>
      </c>
      <c r="AT29">
        <v>19.281969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73.27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2121.9261930000002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279.663139</v>
      </c>
      <c r="L30">
        <v>252.5942</v>
      </c>
      <c r="M30">
        <v>73.271600000000007</v>
      </c>
      <c r="N30">
        <v>113.88431199999999</v>
      </c>
      <c r="O30">
        <v>119.226029</v>
      </c>
      <c r="P30">
        <v>118.94583799999999</v>
      </c>
      <c r="Q30">
        <v>6.584803</v>
      </c>
      <c r="R30">
        <v>32.186286000000003</v>
      </c>
      <c r="S30">
        <v>8.3906589999999994</v>
      </c>
      <c r="T30">
        <v>0</v>
      </c>
      <c r="U30">
        <v>403.73615699999999</v>
      </c>
      <c r="V30">
        <v>19.987577000000002</v>
      </c>
      <c r="W30">
        <v>43.627308999999997</v>
      </c>
      <c r="X30">
        <v>142.21981400000001</v>
      </c>
      <c r="Y30">
        <v>0</v>
      </c>
      <c r="Z30">
        <v>12.573407</v>
      </c>
      <c r="AA30">
        <v>25.134087000000001</v>
      </c>
      <c r="AB30">
        <v>38.091707</v>
      </c>
      <c r="AC30">
        <v>9.330406</v>
      </c>
      <c r="AD30">
        <v>26.424157000000001</v>
      </c>
      <c r="AE30">
        <v>47.661783999999997</v>
      </c>
      <c r="AF30">
        <v>19.012052000000001</v>
      </c>
      <c r="AG30">
        <v>0</v>
      </c>
      <c r="AH30">
        <v>127.82037800000001</v>
      </c>
      <c r="AI30">
        <v>15.763432</v>
      </c>
      <c r="AJ30">
        <v>0</v>
      </c>
      <c r="AK30">
        <v>52.118668</v>
      </c>
      <c r="AL30">
        <v>2.2405680000000001</v>
      </c>
      <c r="AM30">
        <v>10.157788</v>
      </c>
      <c r="AN30">
        <v>0.57174000000000003</v>
      </c>
      <c r="AO30">
        <v>0</v>
      </c>
      <c r="AP30">
        <v>2.470024</v>
      </c>
      <c r="AQ30">
        <v>45.007080000000002</v>
      </c>
      <c r="AR30">
        <v>38.317189999999997</v>
      </c>
      <c r="AS30">
        <v>5.7063920000000001</v>
      </c>
      <c r="AT30">
        <v>19.281969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73.27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2185.2705520000004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297.98103900000001</v>
      </c>
      <c r="L31">
        <v>272.09803900000003</v>
      </c>
      <c r="M31">
        <v>73.271600000000007</v>
      </c>
      <c r="N31">
        <v>113.88431199999999</v>
      </c>
      <c r="O31">
        <v>119.226029</v>
      </c>
      <c r="P31">
        <v>118.94583799999999</v>
      </c>
      <c r="Q31">
        <v>7.5489030000000001</v>
      </c>
      <c r="R31">
        <v>32.186286000000003</v>
      </c>
      <c r="S31">
        <v>9.3547589999999996</v>
      </c>
      <c r="T31">
        <v>0</v>
      </c>
      <c r="U31">
        <v>403.73615699999999</v>
      </c>
      <c r="V31">
        <v>19.987577000000002</v>
      </c>
      <c r="W31">
        <v>43.627308999999997</v>
      </c>
      <c r="X31">
        <v>142.21981400000001</v>
      </c>
      <c r="Y31">
        <v>0</v>
      </c>
      <c r="Z31">
        <v>12.573407</v>
      </c>
      <c r="AA31">
        <v>36.558672000000001</v>
      </c>
      <c r="AB31">
        <v>38.091707</v>
      </c>
      <c r="AC31">
        <v>14.732219000000001</v>
      </c>
      <c r="AD31">
        <v>26.424157000000001</v>
      </c>
      <c r="AE31">
        <v>47.661783999999997</v>
      </c>
      <c r="AF31">
        <v>19.012052000000001</v>
      </c>
      <c r="AG31">
        <v>0</v>
      </c>
      <c r="AH31">
        <v>127.82037800000001</v>
      </c>
      <c r="AI31">
        <v>15.763432</v>
      </c>
      <c r="AJ31">
        <v>0</v>
      </c>
      <c r="AK31">
        <v>52.118668</v>
      </c>
      <c r="AL31">
        <v>2.2405680000000001</v>
      </c>
      <c r="AM31">
        <v>10.157788</v>
      </c>
      <c r="AN31">
        <v>0.57174000000000003</v>
      </c>
      <c r="AO31">
        <v>0</v>
      </c>
      <c r="AP31">
        <v>2.470024</v>
      </c>
      <c r="AQ31">
        <v>45.007080000000002</v>
      </c>
      <c r="AR31">
        <v>8.5149310000000007</v>
      </c>
      <c r="AS31">
        <v>5.1876290000000003</v>
      </c>
      <c r="AT31">
        <v>19.281969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82.91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2221.1658670000002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324.78668299999998</v>
      </c>
      <c r="L32">
        <v>272.09803900000003</v>
      </c>
      <c r="M32">
        <v>73.271600000000007</v>
      </c>
      <c r="N32">
        <v>113.88431199999999</v>
      </c>
      <c r="O32">
        <v>119.226029</v>
      </c>
      <c r="P32">
        <v>118.94583799999999</v>
      </c>
      <c r="Q32">
        <v>7.5489030000000001</v>
      </c>
      <c r="R32">
        <v>32.186286000000003</v>
      </c>
      <c r="S32">
        <v>9.3547589999999996</v>
      </c>
      <c r="T32">
        <v>0</v>
      </c>
      <c r="U32">
        <v>403.73615699999999</v>
      </c>
      <c r="V32">
        <v>19.987577000000002</v>
      </c>
      <c r="W32">
        <v>43.627308999999997</v>
      </c>
      <c r="X32">
        <v>142.21981400000001</v>
      </c>
      <c r="Y32">
        <v>0</v>
      </c>
      <c r="Z32">
        <v>12.573407</v>
      </c>
      <c r="AA32">
        <v>36.558672000000001</v>
      </c>
      <c r="AB32">
        <v>38.091707</v>
      </c>
      <c r="AC32">
        <v>14.732219000000001</v>
      </c>
      <c r="AD32">
        <v>26.424157000000001</v>
      </c>
      <c r="AE32">
        <v>47.661783999999997</v>
      </c>
      <c r="AF32">
        <v>19.012052000000001</v>
      </c>
      <c r="AG32">
        <v>0</v>
      </c>
      <c r="AH32">
        <v>127.82037800000001</v>
      </c>
      <c r="AI32">
        <v>3.6818979999999999</v>
      </c>
      <c r="AJ32">
        <v>0</v>
      </c>
      <c r="AK32">
        <v>52.118668</v>
      </c>
      <c r="AL32">
        <v>2.2405680000000001</v>
      </c>
      <c r="AM32">
        <v>10.157788</v>
      </c>
      <c r="AN32">
        <v>0.57174000000000003</v>
      </c>
      <c r="AO32">
        <v>0</v>
      </c>
      <c r="AP32">
        <v>2.470024</v>
      </c>
      <c r="AQ32">
        <v>45.007080000000002</v>
      </c>
      <c r="AR32">
        <v>8.5149310000000007</v>
      </c>
      <c r="AS32">
        <v>5.1876290000000003</v>
      </c>
      <c r="AT32">
        <v>19.281969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82.91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2235.8899770000003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324.78668299999998</v>
      </c>
      <c r="L33">
        <v>272.09803900000003</v>
      </c>
      <c r="M33">
        <v>73.271600000000007</v>
      </c>
      <c r="N33">
        <v>113.88431199999999</v>
      </c>
      <c r="O33">
        <v>119.226029</v>
      </c>
      <c r="P33">
        <v>118.94583799999999</v>
      </c>
      <c r="Q33">
        <v>7.5489030000000001</v>
      </c>
      <c r="R33">
        <v>40.868295000000003</v>
      </c>
      <c r="S33">
        <v>9.3547589999999996</v>
      </c>
      <c r="T33">
        <v>0</v>
      </c>
      <c r="U33">
        <v>403.73615699999999</v>
      </c>
      <c r="V33">
        <v>19.884948000000001</v>
      </c>
      <c r="W33">
        <v>43.625525000000003</v>
      </c>
      <c r="X33">
        <v>142.21981400000001</v>
      </c>
      <c r="Y33">
        <v>0</v>
      </c>
      <c r="Z33">
        <v>12.573407</v>
      </c>
      <c r="AA33">
        <v>36.558672000000001</v>
      </c>
      <c r="AB33">
        <v>38.091707</v>
      </c>
      <c r="AC33">
        <v>14.732219000000001</v>
      </c>
      <c r="AD33">
        <v>26.424157000000001</v>
      </c>
      <c r="AE33">
        <v>47.661783999999997</v>
      </c>
      <c r="AF33">
        <v>19.012052000000001</v>
      </c>
      <c r="AG33">
        <v>0</v>
      </c>
      <c r="AH33">
        <v>127.82037800000001</v>
      </c>
      <c r="AI33">
        <v>0</v>
      </c>
      <c r="AJ33">
        <v>0</v>
      </c>
      <c r="AK33">
        <v>52.118668</v>
      </c>
      <c r="AL33">
        <v>12.323126</v>
      </c>
      <c r="AM33">
        <v>10.157788</v>
      </c>
      <c r="AN33">
        <v>0.57174000000000003</v>
      </c>
      <c r="AO33">
        <v>0</v>
      </c>
      <c r="AP33">
        <v>11.494258</v>
      </c>
      <c r="AQ33">
        <v>45.007080000000002</v>
      </c>
      <c r="AR33">
        <v>8.5149310000000007</v>
      </c>
      <c r="AS33">
        <v>5.1876290000000003</v>
      </c>
      <c r="AT33">
        <v>19.281969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82.91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2259.8924669999997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324.78668299999998</v>
      </c>
      <c r="L34">
        <v>272.09803900000003</v>
      </c>
      <c r="M34">
        <v>73.271600000000007</v>
      </c>
      <c r="N34">
        <v>113.88431199999999</v>
      </c>
      <c r="O34">
        <v>119.226029</v>
      </c>
      <c r="P34">
        <v>118.94583799999999</v>
      </c>
      <c r="Q34">
        <v>7.5489030000000001</v>
      </c>
      <c r="R34">
        <v>40.868295000000003</v>
      </c>
      <c r="S34">
        <v>9.3547589999999996</v>
      </c>
      <c r="T34">
        <v>0</v>
      </c>
      <c r="U34">
        <v>403.73615699999999</v>
      </c>
      <c r="V34">
        <v>19.884948000000001</v>
      </c>
      <c r="W34">
        <v>43.625525000000003</v>
      </c>
      <c r="X34">
        <v>142.21981400000001</v>
      </c>
      <c r="Y34">
        <v>0</v>
      </c>
      <c r="Z34">
        <v>6.2867030000000002</v>
      </c>
      <c r="AA34">
        <v>26.657364999999999</v>
      </c>
      <c r="AB34">
        <v>25.394470999999999</v>
      </c>
      <c r="AC34">
        <v>0</v>
      </c>
      <c r="AD34">
        <v>17.616105000000001</v>
      </c>
      <c r="AE34">
        <v>31.774522000000001</v>
      </c>
      <c r="AF34">
        <v>17.110847</v>
      </c>
      <c r="AG34">
        <v>0</v>
      </c>
      <c r="AH34">
        <v>109.56032399999999</v>
      </c>
      <c r="AI34">
        <v>0</v>
      </c>
      <c r="AJ34">
        <v>0</v>
      </c>
      <c r="AK34">
        <v>52.118668</v>
      </c>
      <c r="AL34">
        <v>12.323126</v>
      </c>
      <c r="AM34">
        <v>4.7550379999999999</v>
      </c>
      <c r="AN34">
        <v>0.57174000000000003</v>
      </c>
      <c r="AO34">
        <v>0</v>
      </c>
      <c r="AP34">
        <v>11.494258</v>
      </c>
      <c r="AQ34">
        <v>45.007080000000002</v>
      </c>
      <c r="AR34">
        <v>8.5149310000000007</v>
      </c>
      <c r="AS34">
        <v>5.1876290000000003</v>
      </c>
      <c r="AT34">
        <v>19.281969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82.91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2166.0156780000002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329.298092</v>
      </c>
      <c r="L35">
        <v>250.666</v>
      </c>
      <c r="M35">
        <v>73.271600000000007</v>
      </c>
      <c r="N35">
        <v>113.88431199999999</v>
      </c>
      <c r="O35">
        <v>119.226029</v>
      </c>
      <c r="P35">
        <v>118.94583799999999</v>
      </c>
      <c r="Q35">
        <v>7.5489030000000001</v>
      </c>
      <c r="R35">
        <v>40.868295000000003</v>
      </c>
      <c r="S35">
        <v>9.3547589999999996</v>
      </c>
      <c r="T35">
        <v>0</v>
      </c>
      <c r="U35">
        <v>403.73615699999999</v>
      </c>
      <c r="V35">
        <v>19.884948000000001</v>
      </c>
      <c r="W35">
        <v>43.625525000000003</v>
      </c>
      <c r="X35">
        <v>142.21981400000001</v>
      </c>
      <c r="Y35">
        <v>0</v>
      </c>
      <c r="Z35">
        <v>6.2867030000000002</v>
      </c>
      <c r="AA35">
        <v>22.849170000000001</v>
      </c>
      <c r="AB35">
        <v>12.697236</v>
      </c>
      <c r="AC35">
        <v>0</v>
      </c>
      <c r="AD35">
        <v>8.808052</v>
      </c>
      <c r="AE35">
        <v>15.887261000000001</v>
      </c>
      <c r="AF35">
        <v>8.5554229999999993</v>
      </c>
      <c r="AG35">
        <v>0</v>
      </c>
      <c r="AH35">
        <v>73.040216000000001</v>
      </c>
      <c r="AI35">
        <v>0</v>
      </c>
      <c r="AJ35">
        <v>0</v>
      </c>
      <c r="AK35">
        <v>52.118668</v>
      </c>
      <c r="AL35">
        <v>12.323126</v>
      </c>
      <c r="AM35">
        <v>4.3694940000000004</v>
      </c>
      <c r="AN35">
        <v>0.57174000000000003</v>
      </c>
      <c r="AO35">
        <v>0</v>
      </c>
      <c r="AP35">
        <v>11.494258</v>
      </c>
      <c r="AQ35">
        <v>45.007080000000002</v>
      </c>
      <c r="AR35">
        <v>8.5149310000000007</v>
      </c>
      <c r="AS35">
        <v>5.1876290000000003</v>
      </c>
      <c r="AT35">
        <v>19.281969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82.91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2062.4332280000003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329.298092</v>
      </c>
      <c r="L36">
        <v>250.666</v>
      </c>
      <c r="M36">
        <v>73.271600000000007</v>
      </c>
      <c r="N36">
        <v>113.88431199999999</v>
      </c>
      <c r="O36">
        <v>119.226029</v>
      </c>
      <c r="P36">
        <v>118.94583799999999</v>
      </c>
      <c r="Q36">
        <v>7.5489030000000001</v>
      </c>
      <c r="R36">
        <v>40.868295000000003</v>
      </c>
      <c r="S36">
        <v>14.268293999999999</v>
      </c>
      <c r="T36">
        <v>0</v>
      </c>
      <c r="U36">
        <v>403.73615699999999</v>
      </c>
      <c r="V36">
        <v>19.884948000000001</v>
      </c>
      <c r="W36">
        <v>43.625525000000003</v>
      </c>
      <c r="X36">
        <v>142.21981400000001</v>
      </c>
      <c r="Y36">
        <v>0</v>
      </c>
      <c r="Z36">
        <v>6.2867030000000002</v>
      </c>
      <c r="AA36">
        <v>12.947863</v>
      </c>
      <c r="AB36">
        <v>12.697236</v>
      </c>
      <c r="AC36">
        <v>0</v>
      </c>
      <c r="AD36">
        <v>0</v>
      </c>
      <c r="AE36">
        <v>15.887261000000001</v>
      </c>
      <c r="AF36">
        <v>8.5554229999999993</v>
      </c>
      <c r="AG36">
        <v>0</v>
      </c>
      <c r="AH36">
        <v>54.780161999999997</v>
      </c>
      <c r="AI36">
        <v>0</v>
      </c>
      <c r="AJ36">
        <v>0</v>
      </c>
      <c r="AK36">
        <v>52.118668</v>
      </c>
      <c r="AL36">
        <v>12.323126</v>
      </c>
      <c r="AM36">
        <v>0</v>
      </c>
      <c r="AN36">
        <v>0.57174000000000003</v>
      </c>
      <c r="AO36">
        <v>0</v>
      </c>
      <c r="AP36">
        <v>11.494258</v>
      </c>
      <c r="AQ36">
        <v>45.007080000000002</v>
      </c>
      <c r="AR36">
        <v>8.5149310000000007</v>
      </c>
      <c r="AS36">
        <v>5.1876290000000003</v>
      </c>
      <c r="AT36">
        <v>19.281969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82.91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2026.0078560000002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295.84382199999999</v>
      </c>
      <c r="L37">
        <v>250.666</v>
      </c>
      <c r="M37">
        <v>73.271600000000007</v>
      </c>
      <c r="N37">
        <v>113.88431199999999</v>
      </c>
      <c r="O37">
        <v>119.226029</v>
      </c>
      <c r="P37">
        <v>118.94583799999999</v>
      </c>
      <c r="Q37">
        <v>7.5489030000000001</v>
      </c>
      <c r="R37">
        <v>40.868295000000003</v>
      </c>
      <c r="S37">
        <v>14.268293999999999</v>
      </c>
      <c r="T37">
        <v>0</v>
      </c>
      <c r="U37">
        <v>403.73615699999999</v>
      </c>
      <c r="V37">
        <v>19.884948000000001</v>
      </c>
      <c r="W37">
        <v>43.625525000000003</v>
      </c>
      <c r="X37">
        <v>142.21981400000001</v>
      </c>
      <c r="Y37">
        <v>0</v>
      </c>
      <c r="Z37">
        <v>0</v>
      </c>
      <c r="AA37">
        <v>0</v>
      </c>
      <c r="AB37">
        <v>12.697236</v>
      </c>
      <c r="AC37">
        <v>0</v>
      </c>
      <c r="AD37">
        <v>0</v>
      </c>
      <c r="AE37">
        <v>15.887261000000001</v>
      </c>
      <c r="AF37">
        <v>8.5554229999999993</v>
      </c>
      <c r="AG37">
        <v>0</v>
      </c>
      <c r="AH37">
        <v>36.520108</v>
      </c>
      <c r="AI37">
        <v>0</v>
      </c>
      <c r="AJ37">
        <v>0</v>
      </c>
      <c r="AK37">
        <v>52.118668</v>
      </c>
      <c r="AL37">
        <v>16.804262999999999</v>
      </c>
      <c r="AM37">
        <v>0</v>
      </c>
      <c r="AN37">
        <v>0.57174000000000003</v>
      </c>
      <c r="AO37">
        <v>0</v>
      </c>
      <c r="AP37">
        <v>2.470024</v>
      </c>
      <c r="AQ37">
        <v>45.007080000000002</v>
      </c>
      <c r="AR37">
        <v>8.5149310000000007</v>
      </c>
      <c r="AS37">
        <v>5.1876290000000003</v>
      </c>
      <c r="AT37">
        <v>19.281969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82.91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1950.5158690000001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247.538749</v>
      </c>
      <c r="L38">
        <v>250.666</v>
      </c>
      <c r="M38">
        <v>73.271600000000007</v>
      </c>
      <c r="N38">
        <v>113.88431199999999</v>
      </c>
      <c r="O38">
        <v>119.226029</v>
      </c>
      <c r="P38">
        <v>118.94583799999999</v>
      </c>
      <c r="Q38">
        <v>7.5489030000000001</v>
      </c>
      <c r="R38">
        <v>40.868295000000003</v>
      </c>
      <c r="S38">
        <v>14.268293999999999</v>
      </c>
      <c r="T38">
        <v>0</v>
      </c>
      <c r="U38">
        <v>403.73615699999999</v>
      </c>
      <c r="V38">
        <v>19.884948000000001</v>
      </c>
      <c r="W38">
        <v>43.625525000000003</v>
      </c>
      <c r="X38">
        <v>142.21981400000001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15.887261000000001</v>
      </c>
      <c r="AF38">
        <v>8.5554229999999993</v>
      </c>
      <c r="AG38">
        <v>0</v>
      </c>
      <c r="AH38">
        <v>18.260054</v>
      </c>
      <c r="AI38">
        <v>0</v>
      </c>
      <c r="AJ38">
        <v>0</v>
      </c>
      <c r="AK38">
        <v>52.118668</v>
      </c>
      <c r="AL38">
        <v>68.337335999999993</v>
      </c>
      <c r="AM38">
        <v>0</v>
      </c>
      <c r="AN38">
        <v>0.57174000000000003</v>
      </c>
      <c r="AO38">
        <v>0</v>
      </c>
      <c r="AP38">
        <v>2.470024</v>
      </c>
      <c r="AQ38">
        <v>30.004719999999999</v>
      </c>
      <c r="AR38">
        <v>8.5149310000000007</v>
      </c>
      <c r="AS38">
        <v>5.1876290000000003</v>
      </c>
      <c r="AT38">
        <v>19.281969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82.91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1907.7842190000001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247.73156900000001</v>
      </c>
      <c r="L39">
        <v>295.23643900000002</v>
      </c>
      <c r="M39">
        <v>73.271600000000007</v>
      </c>
      <c r="N39">
        <v>113.88431199999999</v>
      </c>
      <c r="O39">
        <v>119.226029</v>
      </c>
      <c r="P39">
        <v>118.94583799999999</v>
      </c>
      <c r="Q39">
        <v>7.5489030000000001</v>
      </c>
      <c r="R39">
        <v>40.868295000000003</v>
      </c>
      <c r="S39">
        <v>14.268293999999999</v>
      </c>
      <c r="T39">
        <v>0</v>
      </c>
      <c r="U39">
        <v>403.73615699999999</v>
      </c>
      <c r="V39">
        <v>19.884948000000001</v>
      </c>
      <c r="W39">
        <v>43.625525000000003</v>
      </c>
      <c r="X39">
        <v>142.21981400000001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15.887261000000001</v>
      </c>
      <c r="AF39">
        <v>8.5554229999999993</v>
      </c>
      <c r="AG39">
        <v>0</v>
      </c>
      <c r="AH39">
        <v>0</v>
      </c>
      <c r="AI39">
        <v>0</v>
      </c>
      <c r="AJ39">
        <v>0</v>
      </c>
      <c r="AK39">
        <v>52.118668</v>
      </c>
      <c r="AL39">
        <v>68.337335999999993</v>
      </c>
      <c r="AM39">
        <v>0</v>
      </c>
      <c r="AN39">
        <v>0.57174000000000003</v>
      </c>
      <c r="AO39">
        <v>0</v>
      </c>
      <c r="AP39">
        <v>3.0875300000000001</v>
      </c>
      <c r="AQ39">
        <v>15.002359999999999</v>
      </c>
      <c r="AR39">
        <v>38.317189999999997</v>
      </c>
      <c r="AS39">
        <v>5.1876290000000003</v>
      </c>
      <c r="AT39">
        <v>19.281969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66.52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1933.3148290000001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281.33568600000001</v>
      </c>
      <c r="L40">
        <v>295.23643900000002</v>
      </c>
      <c r="M40">
        <v>73.271600000000007</v>
      </c>
      <c r="N40">
        <v>113.88431199999999</v>
      </c>
      <c r="O40">
        <v>119.226029</v>
      </c>
      <c r="P40">
        <v>118.94583799999999</v>
      </c>
      <c r="Q40">
        <v>7.5489030000000001</v>
      </c>
      <c r="R40">
        <v>40.868295000000003</v>
      </c>
      <c r="S40">
        <v>14.268293999999999</v>
      </c>
      <c r="T40">
        <v>0</v>
      </c>
      <c r="U40">
        <v>403.73615699999999</v>
      </c>
      <c r="V40">
        <v>19.884948000000001</v>
      </c>
      <c r="W40">
        <v>43.625525000000003</v>
      </c>
      <c r="X40">
        <v>142.21981400000001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15.887261000000001</v>
      </c>
      <c r="AF40">
        <v>8.5554229999999993</v>
      </c>
      <c r="AG40">
        <v>0</v>
      </c>
      <c r="AH40">
        <v>0</v>
      </c>
      <c r="AI40">
        <v>0</v>
      </c>
      <c r="AJ40">
        <v>0</v>
      </c>
      <c r="AK40">
        <v>52.118668</v>
      </c>
      <c r="AL40">
        <v>68.337335999999993</v>
      </c>
      <c r="AM40">
        <v>0</v>
      </c>
      <c r="AN40">
        <v>0.57174000000000003</v>
      </c>
      <c r="AO40">
        <v>0</v>
      </c>
      <c r="AP40">
        <v>3.0875300000000001</v>
      </c>
      <c r="AQ40">
        <v>0</v>
      </c>
      <c r="AR40">
        <v>38.317189999999997</v>
      </c>
      <c r="AS40">
        <v>5.1876290000000003</v>
      </c>
      <c r="AT40">
        <v>19.281969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66.52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1951.9165860000003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329.298092</v>
      </c>
      <c r="L41">
        <v>339.58503899999999</v>
      </c>
      <c r="M41">
        <v>73.271600000000007</v>
      </c>
      <c r="N41">
        <v>113.88431199999999</v>
      </c>
      <c r="O41">
        <v>119.226029</v>
      </c>
      <c r="P41">
        <v>118.94583799999999</v>
      </c>
      <c r="Q41">
        <v>7.5489030000000001</v>
      </c>
      <c r="R41">
        <v>40.868295000000003</v>
      </c>
      <c r="S41">
        <v>14.268293999999999</v>
      </c>
      <c r="T41">
        <v>0</v>
      </c>
      <c r="U41">
        <v>403.73615699999999</v>
      </c>
      <c r="V41">
        <v>19.884948000000001</v>
      </c>
      <c r="W41">
        <v>43.625525000000003</v>
      </c>
      <c r="X41">
        <v>142.21981400000001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15.887261000000001</v>
      </c>
      <c r="AF41">
        <v>8.5554229999999993</v>
      </c>
      <c r="AG41">
        <v>0</v>
      </c>
      <c r="AH41">
        <v>0</v>
      </c>
      <c r="AI41">
        <v>0</v>
      </c>
      <c r="AJ41">
        <v>0</v>
      </c>
      <c r="AK41">
        <v>52.118668</v>
      </c>
      <c r="AL41">
        <v>68.337335999999993</v>
      </c>
      <c r="AM41">
        <v>0</v>
      </c>
      <c r="AN41">
        <v>0.57174000000000003</v>
      </c>
      <c r="AO41">
        <v>0</v>
      </c>
      <c r="AP41">
        <v>3.0875300000000001</v>
      </c>
      <c r="AQ41">
        <v>0</v>
      </c>
      <c r="AR41">
        <v>5.8540150000000004</v>
      </c>
      <c r="AS41">
        <v>5.1876290000000003</v>
      </c>
      <c r="AT41">
        <v>19.281969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66.52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2011.7644170000003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329.298092</v>
      </c>
      <c r="L42">
        <v>387.79003899999998</v>
      </c>
      <c r="M42">
        <v>73.271600000000007</v>
      </c>
      <c r="N42">
        <v>113.88431199999999</v>
      </c>
      <c r="O42">
        <v>119.226029</v>
      </c>
      <c r="P42">
        <v>118.94583799999999</v>
      </c>
      <c r="Q42">
        <v>7.5489030000000001</v>
      </c>
      <c r="R42">
        <v>40.868295000000003</v>
      </c>
      <c r="S42">
        <v>14.268293999999999</v>
      </c>
      <c r="T42">
        <v>0</v>
      </c>
      <c r="U42">
        <v>403.73615699999999</v>
      </c>
      <c r="V42">
        <v>19.884948000000001</v>
      </c>
      <c r="W42">
        <v>43.625525000000003</v>
      </c>
      <c r="X42">
        <v>142.21981400000001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15.887261000000001</v>
      </c>
      <c r="AF42">
        <v>8.5554229999999993</v>
      </c>
      <c r="AG42">
        <v>0</v>
      </c>
      <c r="AH42">
        <v>0</v>
      </c>
      <c r="AI42">
        <v>0</v>
      </c>
      <c r="AJ42">
        <v>0</v>
      </c>
      <c r="AK42">
        <v>52.118668</v>
      </c>
      <c r="AL42">
        <v>13.44341</v>
      </c>
      <c r="AM42">
        <v>0</v>
      </c>
      <c r="AN42">
        <v>0.57174000000000003</v>
      </c>
      <c r="AO42">
        <v>0</v>
      </c>
      <c r="AP42">
        <v>3.0875300000000001</v>
      </c>
      <c r="AQ42">
        <v>0</v>
      </c>
      <c r="AR42">
        <v>4.257466</v>
      </c>
      <c r="AS42">
        <v>5.1876290000000003</v>
      </c>
      <c r="AT42">
        <v>17.433945999999999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66.52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2001.6309190000006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329.298092</v>
      </c>
      <c r="L43">
        <v>387.79003899999998</v>
      </c>
      <c r="M43">
        <v>73.271600000000007</v>
      </c>
      <c r="N43">
        <v>113.88431199999999</v>
      </c>
      <c r="O43">
        <v>119.226029</v>
      </c>
      <c r="P43">
        <v>118.94583799999999</v>
      </c>
      <c r="Q43">
        <v>7.5489030000000001</v>
      </c>
      <c r="R43">
        <v>40.868295000000003</v>
      </c>
      <c r="S43">
        <v>14.268293999999999</v>
      </c>
      <c r="T43">
        <v>0</v>
      </c>
      <c r="U43">
        <v>403.73615699999999</v>
      </c>
      <c r="V43">
        <v>19.884948000000001</v>
      </c>
      <c r="W43">
        <v>43.625525000000003</v>
      </c>
      <c r="X43">
        <v>142.21981400000001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15.887261000000001</v>
      </c>
      <c r="AF43">
        <v>8.5554229999999993</v>
      </c>
      <c r="AG43">
        <v>0</v>
      </c>
      <c r="AH43">
        <v>0</v>
      </c>
      <c r="AI43">
        <v>0</v>
      </c>
      <c r="AJ43">
        <v>0</v>
      </c>
      <c r="AK43">
        <v>52.118668</v>
      </c>
      <c r="AL43">
        <v>2.2405680000000001</v>
      </c>
      <c r="AM43">
        <v>0</v>
      </c>
      <c r="AN43">
        <v>0.57174000000000003</v>
      </c>
      <c r="AO43">
        <v>0</v>
      </c>
      <c r="AP43">
        <v>3.0875300000000001</v>
      </c>
      <c r="AQ43">
        <v>0</v>
      </c>
      <c r="AR43">
        <v>4.257466</v>
      </c>
      <c r="AS43">
        <v>5.1876290000000003</v>
      </c>
      <c r="AT43">
        <v>18.965510999999999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66.52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1991.9596420000005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329.298092</v>
      </c>
      <c r="L44">
        <v>387.79003899999998</v>
      </c>
      <c r="M44">
        <v>73.271600000000007</v>
      </c>
      <c r="N44">
        <v>113.88431199999999</v>
      </c>
      <c r="O44">
        <v>119.226029</v>
      </c>
      <c r="P44">
        <v>118.94583799999999</v>
      </c>
      <c r="Q44">
        <v>7.5489030000000001</v>
      </c>
      <c r="R44">
        <v>40.868295000000003</v>
      </c>
      <c r="S44">
        <v>14.268293999999999</v>
      </c>
      <c r="T44">
        <v>0</v>
      </c>
      <c r="U44">
        <v>403.73615699999999</v>
      </c>
      <c r="V44">
        <v>19.884948000000001</v>
      </c>
      <c r="W44">
        <v>43.625525000000003</v>
      </c>
      <c r="X44">
        <v>142.21981400000001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15.887261000000001</v>
      </c>
      <c r="AF44">
        <v>8.5554229999999993</v>
      </c>
      <c r="AG44">
        <v>0</v>
      </c>
      <c r="AH44">
        <v>0</v>
      </c>
      <c r="AI44">
        <v>0</v>
      </c>
      <c r="AJ44">
        <v>0</v>
      </c>
      <c r="AK44">
        <v>52.118668</v>
      </c>
      <c r="AL44">
        <v>2.2405680000000001</v>
      </c>
      <c r="AM44">
        <v>0</v>
      </c>
      <c r="AN44">
        <v>0.57174000000000003</v>
      </c>
      <c r="AO44">
        <v>0</v>
      </c>
      <c r="AP44">
        <v>3.0875300000000001</v>
      </c>
      <c r="AQ44">
        <v>0</v>
      </c>
      <c r="AR44">
        <v>4.257466</v>
      </c>
      <c r="AS44">
        <v>5.1876290000000003</v>
      </c>
      <c r="AT44">
        <v>18.237293999999999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66.52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1991.2314250000004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329.298092</v>
      </c>
      <c r="L45">
        <v>416.71303899999998</v>
      </c>
      <c r="M45">
        <v>73.271600000000007</v>
      </c>
      <c r="N45">
        <v>113.88431199999999</v>
      </c>
      <c r="O45">
        <v>119.226029</v>
      </c>
      <c r="P45">
        <v>118.94583799999999</v>
      </c>
      <c r="Q45">
        <v>7.5489030000000001</v>
      </c>
      <c r="R45">
        <v>40.868295000000003</v>
      </c>
      <c r="S45">
        <v>14.268293999999999</v>
      </c>
      <c r="T45">
        <v>0</v>
      </c>
      <c r="U45">
        <v>403.73615699999999</v>
      </c>
      <c r="V45">
        <v>19.985793000000001</v>
      </c>
      <c r="W45">
        <v>43.625525000000003</v>
      </c>
      <c r="X45">
        <v>142.21981400000001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15.887261000000001</v>
      </c>
      <c r="AF45">
        <v>8.5554229999999993</v>
      </c>
      <c r="AG45">
        <v>0</v>
      </c>
      <c r="AH45">
        <v>0</v>
      </c>
      <c r="AI45">
        <v>0</v>
      </c>
      <c r="AJ45">
        <v>0</v>
      </c>
      <c r="AK45">
        <v>52.118668</v>
      </c>
      <c r="AL45">
        <v>2.2405680000000001</v>
      </c>
      <c r="AM45">
        <v>0</v>
      </c>
      <c r="AN45">
        <v>0.57174000000000003</v>
      </c>
      <c r="AO45">
        <v>0</v>
      </c>
      <c r="AP45">
        <v>3.0875300000000001</v>
      </c>
      <c r="AQ45">
        <v>0</v>
      </c>
      <c r="AR45">
        <v>4.257466</v>
      </c>
      <c r="AS45">
        <v>5.1876290000000003</v>
      </c>
      <c r="AT45">
        <v>16.858713000000002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66.52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2018.8766890000006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329.298092</v>
      </c>
      <c r="L46">
        <v>416.71303899999998</v>
      </c>
      <c r="M46">
        <v>73.271600000000007</v>
      </c>
      <c r="N46">
        <v>113.88431199999999</v>
      </c>
      <c r="O46">
        <v>119.226029</v>
      </c>
      <c r="P46">
        <v>118.94583799999999</v>
      </c>
      <c r="Q46">
        <v>7.5489030000000001</v>
      </c>
      <c r="R46">
        <v>40.868295000000003</v>
      </c>
      <c r="S46">
        <v>14.268293999999999</v>
      </c>
      <c r="T46">
        <v>0</v>
      </c>
      <c r="U46">
        <v>403.73615699999999</v>
      </c>
      <c r="V46">
        <v>19.985793000000001</v>
      </c>
      <c r="W46">
        <v>43.625525000000003</v>
      </c>
      <c r="X46">
        <v>142.21981400000001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8.5554229999999993</v>
      </c>
      <c r="AG46">
        <v>0</v>
      </c>
      <c r="AH46">
        <v>0</v>
      </c>
      <c r="AI46">
        <v>0</v>
      </c>
      <c r="AJ46">
        <v>0</v>
      </c>
      <c r="AK46">
        <v>52.118668</v>
      </c>
      <c r="AL46">
        <v>2.2405680000000001</v>
      </c>
      <c r="AM46">
        <v>0</v>
      </c>
      <c r="AN46">
        <v>0.57174000000000003</v>
      </c>
      <c r="AO46">
        <v>0</v>
      </c>
      <c r="AP46">
        <v>3.0875300000000001</v>
      </c>
      <c r="AQ46">
        <v>0</v>
      </c>
      <c r="AR46">
        <v>4.257466</v>
      </c>
      <c r="AS46">
        <v>5.1876290000000003</v>
      </c>
      <c r="AT46">
        <v>17.638766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66.52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2003.7694810000005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329.298092</v>
      </c>
      <c r="L47">
        <v>405.14383900000001</v>
      </c>
      <c r="M47">
        <v>73.271600000000007</v>
      </c>
      <c r="N47">
        <v>113.88431199999999</v>
      </c>
      <c r="O47">
        <v>119.226029</v>
      </c>
      <c r="P47">
        <v>118.94583799999999</v>
      </c>
      <c r="Q47">
        <v>10.655426</v>
      </c>
      <c r="R47">
        <v>40.868295000000003</v>
      </c>
      <c r="S47">
        <v>14.268293999999999</v>
      </c>
      <c r="T47">
        <v>0</v>
      </c>
      <c r="U47">
        <v>403.73615699999999</v>
      </c>
      <c r="V47">
        <v>19.985793000000001</v>
      </c>
      <c r="W47">
        <v>43.625525000000003</v>
      </c>
      <c r="X47">
        <v>142.21981400000001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8.5554229999999993</v>
      </c>
      <c r="AG47">
        <v>0</v>
      </c>
      <c r="AH47">
        <v>0</v>
      </c>
      <c r="AI47">
        <v>0</v>
      </c>
      <c r="AJ47">
        <v>0</v>
      </c>
      <c r="AK47">
        <v>52.118668</v>
      </c>
      <c r="AL47">
        <v>2.2405680000000001</v>
      </c>
      <c r="AM47">
        <v>0</v>
      </c>
      <c r="AN47">
        <v>0.57174000000000003</v>
      </c>
      <c r="AO47">
        <v>0</v>
      </c>
      <c r="AP47">
        <v>3.0875300000000001</v>
      </c>
      <c r="AQ47">
        <v>0</v>
      </c>
      <c r="AR47">
        <v>4.257466</v>
      </c>
      <c r="AS47">
        <v>5.1876290000000003</v>
      </c>
      <c r="AT47">
        <v>17.214704000000001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66.52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1994.8827420000005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305.384749</v>
      </c>
      <c r="L48">
        <v>361.75933900000001</v>
      </c>
      <c r="M48">
        <v>73.271600000000007</v>
      </c>
      <c r="N48">
        <v>113.88431199999999</v>
      </c>
      <c r="O48">
        <v>119.226029</v>
      </c>
      <c r="P48">
        <v>118.94583799999999</v>
      </c>
      <c r="Q48">
        <v>10.655426</v>
      </c>
      <c r="R48">
        <v>40.868295000000003</v>
      </c>
      <c r="S48">
        <v>14.268293999999999</v>
      </c>
      <c r="T48">
        <v>0</v>
      </c>
      <c r="U48">
        <v>403.73615699999999</v>
      </c>
      <c r="V48">
        <v>19.985793000000001</v>
      </c>
      <c r="W48">
        <v>43.625525000000003</v>
      </c>
      <c r="X48">
        <v>142.21981400000001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8.5554229999999993</v>
      </c>
      <c r="AG48">
        <v>0</v>
      </c>
      <c r="AH48">
        <v>0</v>
      </c>
      <c r="AI48">
        <v>0</v>
      </c>
      <c r="AJ48">
        <v>0</v>
      </c>
      <c r="AK48">
        <v>52.118668</v>
      </c>
      <c r="AL48">
        <v>2.2405680000000001</v>
      </c>
      <c r="AM48">
        <v>0</v>
      </c>
      <c r="AN48">
        <v>0.57174000000000003</v>
      </c>
      <c r="AO48">
        <v>0</v>
      </c>
      <c r="AP48">
        <v>3.0875300000000001</v>
      </c>
      <c r="AQ48">
        <v>0</v>
      </c>
      <c r="AR48">
        <v>6.3861980000000003</v>
      </c>
      <c r="AS48">
        <v>9.0783509999999996</v>
      </c>
      <c r="AT48">
        <v>16.926786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66.52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1933.3164350000004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266.82074899999998</v>
      </c>
      <c r="L49">
        <v>361.75933900000001</v>
      </c>
      <c r="M49">
        <v>73.271600000000007</v>
      </c>
      <c r="N49">
        <v>113.88431199999999</v>
      </c>
      <c r="O49">
        <v>119.226029</v>
      </c>
      <c r="P49">
        <v>118.94583799999999</v>
      </c>
      <c r="Q49">
        <v>10.655426</v>
      </c>
      <c r="R49">
        <v>40.868295000000003</v>
      </c>
      <c r="S49">
        <v>14.268293999999999</v>
      </c>
      <c r="T49">
        <v>0</v>
      </c>
      <c r="U49">
        <v>403.73615699999999</v>
      </c>
      <c r="V49">
        <v>19.778126</v>
      </c>
      <c r="W49">
        <v>43.625525000000003</v>
      </c>
      <c r="X49">
        <v>140.92240100000001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8.5554229999999993</v>
      </c>
      <c r="AG49">
        <v>0</v>
      </c>
      <c r="AH49">
        <v>0</v>
      </c>
      <c r="AI49">
        <v>0</v>
      </c>
      <c r="AJ49">
        <v>0</v>
      </c>
      <c r="AK49">
        <v>52.118668</v>
      </c>
      <c r="AL49">
        <v>2.2405680000000001</v>
      </c>
      <c r="AM49">
        <v>0</v>
      </c>
      <c r="AN49">
        <v>0.57174000000000003</v>
      </c>
      <c r="AO49">
        <v>0</v>
      </c>
      <c r="AP49">
        <v>3.7050360000000002</v>
      </c>
      <c r="AQ49">
        <v>0</v>
      </c>
      <c r="AR49">
        <v>38.317189999999997</v>
      </c>
      <c r="AS49">
        <v>23.863095000000001</v>
      </c>
      <c r="AT49">
        <v>18.238907000000001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90.38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1965.7527180000002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218.61574899999999</v>
      </c>
      <c r="L50">
        <v>361.75933900000001</v>
      </c>
      <c r="M50">
        <v>73.271600000000007</v>
      </c>
      <c r="N50">
        <v>113.88431199999999</v>
      </c>
      <c r="O50">
        <v>119.226029</v>
      </c>
      <c r="P50">
        <v>118.94583799999999</v>
      </c>
      <c r="Q50">
        <v>10.655426</v>
      </c>
      <c r="R50">
        <v>40.868295000000003</v>
      </c>
      <c r="S50">
        <v>14.268293999999999</v>
      </c>
      <c r="T50">
        <v>0</v>
      </c>
      <c r="U50">
        <v>403.73615699999999</v>
      </c>
      <c r="V50">
        <v>19.778126</v>
      </c>
      <c r="W50">
        <v>43.625525000000003</v>
      </c>
      <c r="X50">
        <v>140.92240100000001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8.5554229999999993</v>
      </c>
      <c r="AG50">
        <v>0</v>
      </c>
      <c r="AH50">
        <v>0</v>
      </c>
      <c r="AI50">
        <v>0</v>
      </c>
      <c r="AJ50">
        <v>0</v>
      </c>
      <c r="AK50">
        <v>52.118668</v>
      </c>
      <c r="AL50">
        <v>2.2405680000000001</v>
      </c>
      <c r="AM50">
        <v>0</v>
      </c>
      <c r="AN50">
        <v>0.57174000000000003</v>
      </c>
      <c r="AO50">
        <v>0</v>
      </c>
      <c r="AP50">
        <v>3.7050360000000002</v>
      </c>
      <c r="AQ50">
        <v>0</v>
      </c>
      <c r="AR50">
        <v>38.317189999999997</v>
      </c>
      <c r="AS50">
        <v>23.863095000000001</v>
      </c>
      <c r="AT50">
        <v>19.104579000000001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90.38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1918.4133900000002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218.61574899999999</v>
      </c>
      <c r="L51">
        <v>361.75933900000001</v>
      </c>
      <c r="M51">
        <v>73.271600000000007</v>
      </c>
      <c r="N51">
        <v>113.88431199999999</v>
      </c>
      <c r="O51">
        <v>119.226029</v>
      </c>
      <c r="P51">
        <v>118.94583799999999</v>
      </c>
      <c r="Q51">
        <v>10.655426</v>
      </c>
      <c r="R51">
        <v>40.868295000000003</v>
      </c>
      <c r="S51">
        <v>14.268293999999999</v>
      </c>
      <c r="T51">
        <v>0</v>
      </c>
      <c r="U51">
        <v>403.73615699999999</v>
      </c>
      <c r="V51">
        <v>19.985793000000001</v>
      </c>
      <c r="W51">
        <v>43.625525000000003</v>
      </c>
      <c r="X51">
        <v>140.92240100000001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8.5554229999999993</v>
      </c>
      <c r="AG51">
        <v>0</v>
      </c>
      <c r="AH51">
        <v>0</v>
      </c>
      <c r="AI51">
        <v>0</v>
      </c>
      <c r="AJ51">
        <v>0</v>
      </c>
      <c r="AK51">
        <v>52.118668</v>
      </c>
      <c r="AL51">
        <v>2.2405680000000001</v>
      </c>
      <c r="AM51">
        <v>0</v>
      </c>
      <c r="AN51">
        <v>0.57174000000000003</v>
      </c>
      <c r="AO51">
        <v>0</v>
      </c>
      <c r="AP51">
        <v>3.7050360000000002</v>
      </c>
      <c r="AQ51">
        <v>0</v>
      </c>
      <c r="AR51">
        <v>6.3861980000000003</v>
      </c>
      <c r="AS51">
        <v>23.863095000000001</v>
      </c>
      <c r="AT51">
        <v>19.281969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90.38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1886.8674550000001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218.61574899999999</v>
      </c>
      <c r="L52">
        <v>361.75933900000001</v>
      </c>
      <c r="M52">
        <v>73.271600000000007</v>
      </c>
      <c r="N52">
        <v>113.88431199999999</v>
      </c>
      <c r="O52">
        <v>119.226029</v>
      </c>
      <c r="P52">
        <v>118.94583799999999</v>
      </c>
      <c r="Q52">
        <v>10.655426</v>
      </c>
      <c r="R52">
        <v>40.868295000000003</v>
      </c>
      <c r="S52">
        <v>14.268293999999999</v>
      </c>
      <c r="T52">
        <v>0</v>
      </c>
      <c r="U52">
        <v>403.73615699999999</v>
      </c>
      <c r="V52">
        <v>19.985793000000001</v>
      </c>
      <c r="W52">
        <v>43.625525000000003</v>
      </c>
      <c r="X52">
        <v>140.92240100000001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8.5554229999999993</v>
      </c>
      <c r="AG52">
        <v>0</v>
      </c>
      <c r="AH52">
        <v>0</v>
      </c>
      <c r="AI52">
        <v>0</v>
      </c>
      <c r="AJ52">
        <v>0</v>
      </c>
      <c r="AK52">
        <v>52.118668</v>
      </c>
      <c r="AL52">
        <v>2.2405680000000001</v>
      </c>
      <c r="AM52">
        <v>0</v>
      </c>
      <c r="AN52">
        <v>0.57174000000000003</v>
      </c>
      <c r="AO52">
        <v>0</v>
      </c>
      <c r="AP52">
        <v>3.7050360000000002</v>
      </c>
      <c r="AQ52">
        <v>0</v>
      </c>
      <c r="AR52">
        <v>4.7896489999999998</v>
      </c>
      <c r="AS52">
        <v>23.863095000000001</v>
      </c>
      <c r="AT52">
        <v>19.281969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90.38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1885.2709060000002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218.61574899999999</v>
      </c>
      <c r="L53">
        <v>361.75933900000001</v>
      </c>
      <c r="M53">
        <v>73.271600000000007</v>
      </c>
      <c r="N53">
        <v>113.88431199999999</v>
      </c>
      <c r="O53">
        <v>119.226029</v>
      </c>
      <c r="P53">
        <v>118.94583799999999</v>
      </c>
      <c r="Q53">
        <v>10.655426</v>
      </c>
      <c r="R53">
        <v>40.868295000000003</v>
      </c>
      <c r="S53">
        <v>14.268293999999999</v>
      </c>
      <c r="T53">
        <v>0</v>
      </c>
      <c r="U53">
        <v>403.73615699999999</v>
      </c>
      <c r="V53">
        <v>19.985793000000001</v>
      </c>
      <c r="W53">
        <v>43.625525000000003</v>
      </c>
      <c r="X53">
        <v>140.92240100000001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8.5554229999999993</v>
      </c>
      <c r="AG53">
        <v>0</v>
      </c>
      <c r="AH53">
        <v>0</v>
      </c>
      <c r="AI53">
        <v>0</v>
      </c>
      <c r="AJ53">
        <v>0</v>
      </c>
      <c r="AK53">
        <v>52.118668</v>
      </c>
      <c r="AL53">
        <v>2.2405680000000001</v>
      </c>
      <c r="AM53">
        <v>0</v>
      </c>
      <c r="AN53">
        <v>0.57174000000000003</v>
      </c>
      <c r="AO53">
        <v>0</v>
      </c>
      <c r="AP53">
        <v>3.7050360000000002</v>
      </c>
      <c r="AQ53">
        <v>0</v>
      </c>
      <c r="AR53">
        <v>4.7896489999999998</v>
      </c>
      <c r="AS53">
        <v>23.863095000000001</v>
      </c>
      <c r="AT53">
        <v>19.281969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90.38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1885.2709060000002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218.61574899999999</v>
      </c>
      <c r="L54">
        <v>334.76453900000001</v>
      </c>
      <c r="M54">
        <v>73.271600000000007</v>
      </c>
      <c r="N54">
        <v>113.88431199999999</v>
      </c>
      <c r="O54">
        <v>119.226029</v>
      </c>
      <c r="P54">
        <v>118.94583799999999</v>
      </c>
      <c r="Q54">
        <v>10.655426</v>
      </c>
      <c r="R54">
        <v>40.868295000000003</v>
      </c>
      <c r="S54">
        <v>14.268293999999999</v>
      </c>
      <c r="T54">
        <v>0</v>
      </c>
      <c r="U54">
        <v>403.73615699999999</v>
      </c>
      <c r="V54">
        <v>19.985793000000001</v>
      </c>
      <c r="W54">
        <v>43.625525000000003</v>
      </c>
      <c r="X54">
        <v>140.92240100000001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8.5554229999999993</v>
      </c>
      <c r="AG54">
        <v>0</v>
      </c>
      <c r="AH54">
        <v>0</v>
      </c>
      <c r="AI54">
        <v>0</v>
      </c>
      <c r="AJ54">
        <v>0</v>
      </c>
      <c r="AK54">
        <v>52.118668</v>
      </c>
      <c r="AL54">
        <v>2.2405680000000001</v>
      </c>
      <c r="AM54">
        <v>0</v>
      </c>
      <c r="AN54">
        <v>0.57174000000000003</v>
      </c>
      <c r="AO54">
        <v>0</v>
      </c>
      <c r="AP54">
        <v>3.7050360000000002</v>
      </c>
      <c r="AQ54">
        <v>0</v>
      </c>
      <c r="AR54">
        <v>4.7896489999999998</v>
      </c>
      <c r="AS54">
        <v>23.863095000000001</v>
      </c>
      <c r="AT54">
        <v>19.281969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90.38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1858.2761060000003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218.61574899999999</v>
      </c>
      <c r="L55">
        <v>305.84153900000001</v>
      </c>
      <c r="M55">
        <v>73.271600000000007</v>
      </c>
      <c r="N55">
        <v>113.88431199999999</v>
      </c>
      <c r="O55">
        <v>119.226029</v>
      </c>
      <c r="P55">
        <v>118.94583799999999</v>
      </c>
      <c r="Q55">
        <v>10.655426</v>
      </c>
      <c r="R55">
        <v>40.868295000000003</v>
      </c>
      <c r="S55">
        <v>14.268293999999999</v>
      </c>
      <c r="T55">
        <v>0</v>
      </c>
      <c r="U55">
        <v>403.73615699999999</v>
      </c>
      <c r="V55">
        <v>19.985793000000001</v>
      </c>
      <c r="W55">
        <v>43.625525000000003</v>
      </c>
      <c r="X55">
        <v>142.21981400000001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8.5554229999999993</v>
      </c>
      <c r="AG55">
        <v>0</v>
      </c>
      <c r="AH55">
        <v>0</v>
      </c>
      <c r="AI55">
        <v>0</v>
      </c>
      <c r="AJ55">
        <v>0</v>
      </c>
      <c r="AK55">
        <v>52.118668</v>
      </c>
      <c r="AL55">
        <v>2.2405680000000001</v>
      </c>
      <c r="AM55">
        <v>0</v>
      </c>
      <c r="AN55">
        <v>0.57174000000000003</v>
      </c>
      <c r="AO55">
        <v>0</v>
      </c>
      <c r="AP55">
        <v>3.7050360000000002</v>
      </c>
      <c r="AQ55">
        <v>0</v>
      </c>
      <c r="AR55">
        <v>4.7896489999999998</v>
      </c>
      <c r="AS55">
        <v>9.0783509999999996</v>
      </c>
      <c r="AT55">
        <v>19.281969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90.38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1815.8657750000002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218.61574899999999</v>
      </c>
      <c r="L56">
        <v>273.062139</v>
      </c>
      <c r="M56">
        <v>73.271600000000007</v>
      </c>
      <c r="N56">
        <v>113.88431199999999</v>
      </c>
      <c r="O56">
        <v>119.226029</v>
      </c>
      <c r="P56">
        <v>118.94583799999999</v>
      </c>
      <c r="Q56">
        <v>10.655426</v>
      </c>
      <c r="R56">
        <v>40.868295000000003</v>
      </c>
      <c r="S56">
        <v>9.3547589999999996</v>
      </c>
      <c r="T56">
        <v>0</v>
      </c>
      <c r="U56">
        <v>403.73615699999999</v>
      </c>
      <c r="V56">
        <v>19.985793000000001</v>
      </c>
      <c r="W56">
        <v>43.625525000000003</v>
      </c>
      <c r="X56">
        <v>142.21981400000001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8.5554229999999993</v>
      </c>
      <c r="AG56">
        <v>0</v>
      </c>
      <c r="AH56">
        <v>0</v>
      </c>
      <c r="AI56">
        <v>0</v>
      </c>
      <c r="AJ56">
        <v>0</v>
      </c>
      <c r="AK56">
        <v>52.118668</v>
      </c>
      <c r="AL56">
        <v>2.2405680000000001</v>
      </c>
      <c r="AM56">
        <v>0</v>
      </c>
      <c r="AN56">
        <v>0.57174000000000003</v>
      </c>
      <c r="AO56">
        <v>0</v>
      </c>
      <c r="AP56">
        <v>3.7050360000000002</v>
      </c>
      <c r="AQ56">
        <v>0</v>
      </c>
      <c r="AR56">
        <v>4.7896489999999998</v>
      </c>
      <c r="AS56">
        <v>7.1329900000000004</v>
      </c>
      <c r="AT56">
        <v>19.281969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90.38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1776.2274790000001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218.61574899999999</v>
      </c>
      <c r="L57">
        <v>273.062139</v>
      </c>
      <c r="M57">
        <v>73.271600000000007</v>
      </c>
      <c r="N57">
        <v>113.88431199999999</v>
      </c>
      <c r="O57">
        <v>119.226029</v>
      </c>
      <c r="P57">
        <v>118.94583799999999</v>
      </c>
      <c r="Q57">
        <v>7.7127999999999997</v>
      </c>
      <c r="R57">
        <v>40.868295000000003</v>
      </c>
      <c r="S57">
        <v>13.901151</v>
      </c>
      <c r="T57">
        <v>0</v>
      </c>
      <c r="U57">
        <v>403.73615699999999</v>
      </c>
      <c r="V57">
        <v>19.985793000000001</v>
      </c>
      <c r="W57">
        <v>43.625525000000003</v>
      </c>
      <c r="X57">
        <v>142.21981400000001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8.5554229999999993</v>
      </c>
      <c r="AG57">
        <v>0</v>
      </c>
      <c r="AH57">
        <v>0</v>
      </c>
      <c r="AI57">
        <v>0</v>
      </c>
      <c r="AJ57">
        <v>0</v>
      </c>
      <c r="AK57">
        <v>52.118668</v>
      </c>
      <c r="AL57">
        <v>2.2405680000000001</v>
      </c>
      <c r="AM57">
        <v>0</v>
      </c>
      <c r="AN57">
        <v>0.57174000000000003</v>
      </c>
      <c r="AO57">
        <v>0</v>
      </c>
      <c r="AP57">
        <v>3.7050360000000002</v>
      </c>
      <c r="AQ57">
        <v>0</v>
      </c>
      <c r="AR57">
        <v>4.7896489999999998</v>
      </c>
      <c r="AS57">
        <v>7.1329900000000004</v>
      </c>
      <c r="AT57">
        <v>19.281969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90.38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1777.8312450000003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218.61574899999999</v>
      </c>
      <c r="L58">
        <v>305.84153900000001</v>
      </c>
      <c r="M58">
        <v>73.271600000000007</v>
      </c>
      <c r="N58">
        <v>113.88431199999999</v>
      </c>
      <c r="O58">
        <v>119.226029</v>
      </c>
      <c r="P58">
        <v>118.94583799999999</v>
      </c>
      <c r="Q58">
        <v>7.7127999999999997</v>
      </c>
      <c r="R58">
        <v>40.868295000000003</v>
      </c>
      <c r="S58">
        <v>14.268293999999999</v>
      </c>
      <c r="T58">
        <v>0</v>
      </c>
      <c r="U58">
        <v>403.73615699999999</v>
      </c>
      <c r="V58">
        <v>19.985793000000001</v>
      </c>
      <c r="W58">
        <v>43.625525000000003</v>
      </c>
      <c r="X58">
        <v>142.21981400000001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8.5554229999999993</v>
      </c>
      <c r="AG58">
        <v>0</v>
      </c>
      <c r="AH58">
        <v>0</v>
      </c>
      <c r="AI58">
        <v>0</v>
      </c>
      <c r="AJ58">
        <v>0</v>
      </c>
      <c r="AK58">
        <v>52.118668</v>
      </c>
      <c r="AL58">
        <v>2.2405680000000001</v>
      </c>
      <c r="AM58">
        <v>0</v>
      </c>
      <c r="AN58">
        <v>0.57174000000000003</v>
      </c>
      <c r="AO58">
        <v>0</v>
      </c>
      <c r="AP58">
        <v>3.7050360000000002</v>
      </c>
      <c r="AQ58">
        <v>0</v>
      </c>
      <c r="AR58">
        <v>4.7896489999999998</v>
      </c>
      <c r="AS58">
        <v>7.1329900000000004</v>
      </c>
      <c r="AT58">
        <v>19.281969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90.38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1810.9777880000001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218.61574899999999</v>
      </c>
      <c r="L59">
        <v>288.26589999999999</v>
      </c>
      <c r="M59">
        <v>73.271600000000007</v>
      </c>
      <c r="N59">
        <v>113.88431199999999</v>
      </c>
      <c r="O59">
        <v>119.226029</v>
      </c>
      <c r="P59">
        <v>118.94583799999999</v>
      </c>
      <c r="Q59">
        <v>7.7127999999999997</v>
      </c>
      <c r="R59">
        <v>40.868295000000003</v>
      </c>
      <c r="S59">
        <v>14.268293999999999</v>
      </c>
      <c r="T59">
        <v>0</v>
      </c>
      <c r="U59">
        <v>403.73615699999999</v>
      </c>
      <c r="V59">
        <v>19.985793000000001</v>
      </c>
      <c r="W59">
        <v>43.625525000000003</v>
      </c>
      <c r="X59">
        <v>142.21981400000001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8.5554229999999993</v>
      </c>
      <c r="AG59">
        <v>0</v>
      </c>
      <c r="AH59">
        <v>0</v>
      </c>
      <c r="AI59">
        <v>0</v>
      </c>
      <c r="AJ59">
        <v>0</v>
      </c>
      <c r="AK59">
        <v>52.118668</v>
      </c>
      <c r="AL59">
        <v>2.2405680000000001</v>
      </c>
      <c r="AM59">
        <v>0</v>
      </c>
      <c r="AN59">
        <v>0.57174000000000003</v>
      </c>
      <c r="AO59">
        <v>0</v>
      </c>
      <c r="AP59">
        <v>8.0275789999999994</v>
      </c>
      <c r="AQ59">
        <v>0</v>
      </c>
      <c r="AR59">
        <v>4.7896489999999998</v>
      </c>
      <c r="AS59">
        <v>7.1329900000000004</v>
      </c>
      <c r="AT59">
        <v>19.281969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90.38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1797.7246920000002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218.61574899999999</v>
      </c>
      <c r="L60">
        <v>271.87619999999998</v>
      </c>
      <c r="M60">
        <v>73.271600000000007</v>
      </c>
      <c r="N60">
        <v>113.88431199999999</v>
      </c>
      <c r="O60">
        <v>119.226029</v>
      </c>
      <c r="P60">
        <v>118.94583799999999</v>
      </c>
      <c r="Q60">
        <v>7.7127999999999997</v>
      </c>
      <c r="R60">
        <v>40.868295000000003</v>
      </c>
      <c r="S60">
        <v>14.268293999999999</v>
      </c>
      <c r="T60">
        <v>0</v>
      </c>
      <c r="U60">
        <v>403.73615699999999</v>
      </c>
      <c r="V60">
        <v>19.985793000000001</v>
      </c>
      <c r="W60">
        <v>43.625525000000003</v>
      </c>
      <c r="X60">
        <v>142.21981400000001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8.5554229999999993</v>
      </c>
      <c r="AG60">
        <v>0</v>
      </c>
      <c r="AH60">
        <v>0</v>
      </c>
      <c r="AI60">
        <v>0</v>
      </c>
      <c r="AJ60">
        <v>0</v>
      </c>
      <c r="AK60">
        <v>52.118668</v>
      </c>
      <c r="AL60">
        <v>2.2405680000000001</v>
      </c>
      <c r="AM60">
        <v>0</v>
      </c>
      <c r="AN60">
        <v>0.57174000000000003</v>
      </c>
      <c r="AO60">
        <v>0</v>
      </c>
      <c r="AP60">
        <v>8.0275789999999994</v>
      </c>
      <c r="AQ60">
        <v>0</v>
      </c>
      <c r="AR60">
        <v>4.7896489999999998</v>
      </c>
      <c r="AS60">
        <v>7.1329900000000004</v>
      </c>
      <c r="AT60">
        <v>19.281969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90.38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1781.3349920000001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218.61574899999999</v>
      </c>
      <c r="L61">
        <v>305.61970000000002</v>
      </c>
      <c r="M61">
        <v>73.271600000000007</v>
      </c>
      <c r="N61">
        <v>113.88431199999999</v>
      </c>
      <c r="O61">
        <v>119.226029</v>
      </c>
      <c r="P61">
        <v>118.94583799999999</v>
      </c>
      <c r="Q61">
        <v>7.7127999999999997</v>
      </c>
      <c r="R61">
        <v>40.868295000000003</v>
      </c>
      <c r="S61">
        <v>14.268293999999999</v>
      </c>
      <c r="T61">
        <v>0</v>
      </c>
      <c r="U61">
        <v>403.73615699999999</v>
      </c>
      <c r="V61">
        <v>19.985793000000001</v>
      </c>
      <c r="W61">
        <v>43.625525000000003</v>
      </c>
      <c r="X61">
        <v>142.21981400000001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8.5554229999999993</v>
      </c>
      <c r="AG61">
        <v>0</v>
      </c>
      <c r="AH61">
        <v>0</v>
      </c>
      <c r="AI61">
        <v>0</v>
      </c>
      <c r="AJ61">
        <v>0</v>
      </c>
      <c r="AK61">
        <v>52.118668</v>
      </c>
      <c r="AL61">
        <v>2.2405680000000001</v>
      </c>
      <c r="AM61">
        <v>0</v>
      </c>
      <c r="AN61">
        <v>0.57174000000000003</v>
      </c>
      <c r="AO61">
        <v>0</v>
      </c>
      <c r="AP61">
        <v>8.0275789999999994</v>
      </c>
      <c r="AQ61">
        <v>0</v>
      </c>
      <c r="AR61">
        <v>4.7896489999999998</v>
      </c>
      <c r="AS61">
        <v>5.8360830000000004</v>
      </c>
      <c r="AT61">
        <v>19.281969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90.38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1813.7815850000002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218.61574899999999</v>
      </c>
      <c r="L62">
        <v>332.61450000000002</v>
      </c>
      <c r="M62">
        <v>73.271600000000007</v>
      </c>
      <c r="N62">
        <v>113.88431199999999</v>
      </c>
      <c r="O62">
        <v>119.226029</v>
      </c>
      <c r="P62">
        <v>118.94583799999999</v>
      </c>
      <c r="Q62">
        <v>7.7127999999999997</v>
      </c>
      <c r="R62">
        <v>40.868295000000003</v>
      </c>
      <c r="S62">
        <v>14.268293999999999</v>
      </c>
      <c r="T62">
        <v>0</v>
      </c>
      <c r="U62">
        <v>403.73615699999999</v>
      </c>
      <c r="V62">
        <v>19.985793000000001</v>
      </c>
      <c r="W62">
        <v>43.625525000000003</v>
      </c>
      <c r="X62">
        <v>142.21981400000001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8.5554229999999993</v>
      </c>
      <c r="AG62">
        <v>0</v>
      </c>
      <c r="AH62">
        <v>0</v>
      </c>
      <c r="AI62">
        <v>0</v>
      </c>
      <c r="AJ62">
        <v>0</v>
      </c>
      <c r="AK62">
        <v>52.118668</v>
      </c>
      <c r="AL62">
        <v>2.2405680000000001</v>
      </c>
      <c r="AM62">
        <v>0</v>
      </c>
      <c r="AN62">
        <v>0.57174000000000003</v>
      </c>
      <c r="AO62">
        <v>0</v>
      </c>
      <c r="AP62">
        <v>8.0275789999999994</v>
      </c>
      <c r="AQ62">
        <v>0</v>
      </c>
      <c r="AR62">
        <v>4.7896489999999998</v>
      </c>
      <c r="AS62">
        <v>5.8360830000000004</v>
      </c>
      <c r="AT62">
        <v>19.281969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90.38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1840.7763850000001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218.61574899999999</v>
      </c>
      <c r="L63">
        <v>332.61450000000002</v>
      </c>
      <c r="M63">
        <v>73.271600000000007</v>
      </c>
      <c r="N63">
        <v>113.88431199999999</v>
      </c>
      <c r="O63">
        <v>119.226029</v>
      </c>
      <c r="P63">
        <v>118.94583799999999</v>
      </c>
      <c r="Q63">
        <v>7.7127999999999997</v>
      </c>
      <c r="R63">
        <v>40.868295000000003</v>
      </c>
      <c r="S63">
        <v>14.268293999999999</v>
      </c>
      <c r="T63">
        <v>0</v>
      </c>
      <c r="U63">
        <v>403.73615699999999</v>
      </c>
      <c r="V63">
        <v>19.985793000000001</v>
      </c>
      <c r="W63">
        <v>43.625525000000003</v>
      </c>
      <c r="X63">
        <v>142.21981400000001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8.5554229999999993</v>
      </c>
      <c r="AG63">
        <v>0</v>
      </c>
      <c r="AH63">
        <v>0</v>
      </c>
      <c r="AI63">
        <v>0</v>
      </c>
      <c r="AJ63">
        <v>0</v>
      </c>
      <c r="AK63">
        <v>52.118668</v>
      </c>
      <c r="AL63">
        <v>2.2405680000000001</v>
      </c>
      <c r="AM63">
        <v>0</v>
      </c>
      <c r="AN63">
        <v>0.57174000000000003</v>
      </c>
      <c r="AO63">
        <v>0</v>
      </c>
      <c r="AP63">
        <v>3.7050360000000002</v>
      </c>
      <c r="AQ63">
        <v>0</v>
      </c>
      <c r="AR63">
        <v>4.7896489999999998</v>
      </c>
      <c r="AS63">
        <v>5.8360830000000004</v>
      </c>
      <c r="AT63">
        <v>19.281969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90.38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1836.4538420000003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218.61574899999999</v>
      </c>
      <c r="L64">
        <v>332.61450000000002</v>
      </c>
      <c r="M64">
        <v>73.271600000000007</v>
      </c>
      <c r="N64">
        <v>113.88431199999999</v>
      </c>
      <c r="O64">
        <v>119.226029</v>
      </c>
      <c r="P64">
        <v>118.94583799999999</v>
      </c>
      <c r="Q64">
        <v>7.7127999999999997</v>
      </c>
      <c r="R64">
        <v>40.868295000000003</v>
      </c>
      <c r="S64">
        <v>14.268293999999999</v>
      </c>
      <c r="T64">
        <v>0</v>
      </c>
      <c r="U64">
        <v>403.73615699999999</v>
      </c>
      <c r="V64">
        <v>19.985793000000001</v>
      </c>
      <c r="W64">
        <v>43.625525000000003</v>
      </c>
      <c r="X64">
        <v>142.21981400000001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8.5554229999999993</v>
      </c>
      <c r="AG64">
        <v>0</v>
      </c>
      <c r="AH64">
        <v>0</v>
      </c>
      <c r="AI64">
        <v>0</v>
      </c>
      <c r="AJ64">
        <v>0</v>
      </c>
      <c r="AK64">
        <v>52.118668</v>
      </c>
      <c r="AL64">
        <v>2.2405680000000001</v>
      </c>
      <c r="AM64">
        <v>0</v>
      </c>
      <c r="AN64">
        <v>0.57174000000000003</v>
      </c>
      <c r="AO64">
        <v>0</v>
      </c>
      <c r="AP64">
        <v>3.7050360000000002</v>
      </c>
      <c r="AQ64">
        <v>0</v>
      </c>
      <c r="AR64">
        <v>4.7896489999999998</v>
      </c>
      <c r="AS64">
        <v>5.8360830000000004</v>
      </c>
      <c r="AT64">
        <v>19.281969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90.38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1836.4538420000003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218.61574899999999</v>
      </c>
      <c r="L65">
        <v>332.61450000000002</v>
      </c>
      <c r="M65">
        <v>73.271600000000007</v>
      </c>
      <c r="N65">
        <v>113.88431199999999</v>
      </c>
      <c r="O65">
        <v>119.226029</v>
      </c>
      <c r="P65">
        <v>118.94583799999999</v>
      </c>
      <c r="Q65">
        <v>7.7127999999999997</v>
      </c>
      <c r="R65">
        <v>40.868295000000003</v>
      </c>
      <c r="S65">
        <v>14.268293999999999</v>
      </c>
      <c r="T65">
        <v>0</v>
      </c>
      <c r="U65">
        <v>403.73615699999999</v>
      </c>
      <c r="V65">
        <v>19.985793000000001</v>
      </c>
      <c r="W65">
        <v>43.625525000000003</v>
      </c>
      <c r="X65">
        <v>142.21981400000001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8.5554229999999993</v>
      </c>
      <c r="AG65">
        <v>0</v>
      </c>
      <c r="AH65">
        <v>0</v>
      </c>
      <c r="AI65">
        <v>0</v>
      </c>
      <c r="AJ65">
        <v>0</v>
      </c>
      <c r="AK65">
        <v>52.118668</v>
      </c>
      <c r="AL65">
        <v>2.2405680000000001</v>
      </c>
      <c r="AM65">
        <v>0</v>
      </c>
      <c r="AN65">
        <v>0.57174000000000003</v>
      </c>
      <c r="AO65">
        <v>0</v>
      </c>
      <c r="AP65">
        <v>3.7050360000000002</v>
      </c>
      <c r="AQ65">
        <v>0</v>
      </c>
      <c r="AR65">
        <v>4.7896489999999998</v>
      </c>
      <c r="AS65">
        <v>5.8360830000000004</v>
      </c>
      <c r="AT65">
        <v>19.281969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90.38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1836.4538420000003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252.35924900000001</v>
      </c>
      <c r="L66">
        <v>337.435</v>
      </c>
      <c r="M66">
        <v>73.271600000000007</v>
      </c>
      <c r="N66">
        <v>113.88431199999999</v>
      </c>
      <c r="O66">
        <v>119.226029</v>
      </c>
      <c r="P66">
        <v>118.94583799999999</v>
      </c>
      <c r="Q66">
        <v>7.7127999999999997</v>
      </c>
      <c r="R66">
        <v>40.868295000000003</v>
      </c>
      <c r="S66">
        <v>14.268293999999999</v>
      </c>
      <c r="T66">
        <v>0</v>
      </c>
      <c r="U66">
        <v>403.73615699999999</v>
      </c>
      <c r="V66">
        <v>19.985793000000001</v>
      </c>
      <c r="W66">
        <v>43.625525000000003</v>
      </c>
      <c r="X66">
        <v>142.21981400000001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8.5554229999999993</v>
      </c>
      <c r="AG66">
        <v>0</v>
      </c>
      <c r="AH66">
        <v>0</v>
      </c>
      <c r="AI66">
        <v>0</v>
      </c>
      <c r="AJ66">
        <v>0</v>
      </c>
      <c r="AK66">
        <v>52.118668</v>
      </c>
      <c r="AL66">
        <v>2.2405680000000001</v>
      </c>
      <c r="AM66">
        <v>0</v>
      </c>
      <c r="AN66">
        <v>0.57174000000000003</v>
      </c>
      <c r="AO66">
        <v>0</v>
      </c>
      <c r="AP66">
        <v>3.7050360000000002</v>
      </c>
      <c r="AQ66">
        <v>0</v>
      </c>
      <c r="AR66">
        <v>4.7896489999999998</v>
      </c>
      <c r="AS66">
        <v>5.8360830000000004</v>
      </c>
      <c r="AT66">
        <v>19.281969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90.38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1875.0178420000002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287.767653</v>
      </c>
      <c r="L67">
        <v>327.79399999999998</v>
      </c>
      <c r="M67">
        <v>73.271600000000007</v>
      </c>
      <c r="N67">
        <v>113.88431199999999</v>
      </c>
      <c r="O67">
        <v>119.226029</v>
      </c>
      <c r="P67">
        <v>118.94583799999999</v>
      </c>
      <c r="Q67">
        <v>10.90185</v>
      </c>
      <c r="R67">
        <v>40.868295000000003</v>
      </c>
      <c r="S67">
        <v>11.693311</v>
      </c>
      <c r="T67">
        <v>0</v>
      </c>
      <c r="U67">
        <v>403.73615699999999</v>
      </c>
      <c r="V67">
        <v>19.985793000000001</v>
      </c>
      <c r="W67">
        <v>43.625525000000003</v>
      </c>
      <c r="X67">
        <v>142.21981400000001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8.5554229999999993</v>
      </c>
      <c r="AG67">
        <v>0</v>
      </c>
      <c r="AH67">
        <v>0</v>
      </c>
      <c r="AI67">
        <v>0</v>
      </c>
      <c r="AJ67">
        <v>0</v>
      </c>
      <c r="AK67">
        <v>52.118668</v>
      </c>
      <c r="AL67">
        <v>2.2405680000000001</v>
      </c>
      <c r="AM67">
        <v>0</v>
      </c>
      <c r="AN67">
        <v>0.57174000000000003</v>
      </c>
      <c r="AO67">
        <v>0</v>
      </c>
      <c r="AP67">
        <v>3.7050360000000002</v>
      </c>
      <c r="AQ67">
        <v>0</v>
      </c>
      <c r="AR67">
        <v>4.7896489999999998</v>
      </c>
      <c r="AS67">
        <v>5.8360830000000004</v>
      </c>
      <c r="AT67">
        <v>19.281969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90.38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1901.3993130000003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287.767653</v>
      </c>
      <c r="L68">
        <v>321.0453</v>
      </c>
      <c r="M68">
        <v>73.271600000000007</v>
      </c>
      <c r="N68">
        <v>113.88431199999999</v>
      </c>
      <c r="O68">
        <v>119.226029</v>
      </c>
      <c r="P68">
        <v>118.94583799999999</v>
      </c>
      <c r="Q68">
        <v>10.90185</v>
      </c>
      <c r="R68">
        <v>40.868295000000003</v>
      </c>
      <c r="S68">
        <v>10.698136</v>
      </c>
      <c r="T68">
        <v>0</v>
      </c>
      <c r="U68">
        <v>403.73615699999999</v>
      </c>
      <c r="V68">
        <v>19.985793000000001</v>
      </c>
      <c r="W68">
        <v>43.625525000000003</v>
      </c>
      <c r="X68">
        <v>142.21981400000001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8.5554229999999993</v>
      </c>
      <c r="AG68">
        <v>0</v>
      </c>
      <c r="AH68">
        <v>0</v>
      </c>
      <c r="AI68">
        <v>0</v>
      </c>
      <c r="AJ68">
        <v>0</v>
      </c>
      <c r="AK68">
        <v>52.118668</v>
      </c>
      <c r="AL68">
        <v>12.323126</v>
      </c>
      <c r="AM68">
        <v>0</v>
      </c>
      <c r="AN68">
        <v>0.57174000000000003</v>
      </c>
      <c r="AO68">
        <v>0</v>
      </c>
      <c r="AP68">
        <v>3.7050360000000002</v>
      </c>
      <c r="AQ68">
        <v>0</v>
      </c>
      <c r="AR68">
        <v>4.7896489999999998</v>
      </c>
      <c r="AS68">
        <v>5.8360830000000004</v>
      </c>
      <c r="AT68">
        <v>19.281969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90.38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1903.7379960000003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281.98305299999998</v>
      </c>
      <c r="L69">
        <v>321.0453</v>
      </c>
      <c r="M69">
        <v>73.271600000000007</v>
      </c>
      <c r="N69">
        <v>113.88431199999999</v>
      </c>
      <c r="O69">
        <v>119.226029</v>
      </c>
      <c r="P69">
        <v>118.94583799999999</v>
      </c>
      <c r="Q69">
        <v>10.90185</v>
      </c>
      <c r="R69">
        <v>40.868295000000003</v>
      </c>
      <c r="S69">
        <v>10.698136</v>
      </c>
      <c r="T69">
        <v>0</v>
      </c>
      <c r="U69">
        <v>403.73615699999999</v>
      </c>
      <c r="V69">
        <v>19.985793000000001</v>
      </c>
      <c r="W69">
        <v>43.625525000000003</v>
      </c>
      <c r="X69">
        <v>142.21981400000001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8.5554229999999993</v>
      </c>
      <c r="AG69">
        <v>0</v>
      </c>
      <c r="AH69">
        <v>2.7390080000000001</v>
      </c>
      <c r="AI69">
        <v>0</v>
      </c>
      <c r="AJ69">
        <v>0</v>
      </c>
      <c r="AK69">
        <v>52.118668</v>
      </c>
      <c r="AL69">
        <v>68.337335999999993</v>
      </c>
      <c r="AM69">
        <v>0</v>
      </c>
      <c r="AN69">
        <v>0.57174000000000003</v>
      </c>
      <c r="AO69">
        <v>0</v>
      </c>
      <c r="AP69">
        <v>3.7050360000000002</v>
      </c>
      <c r="AQ69">
        <v>0</v>
      </c>
      <c r="AR69">
        <v>4.7896489999999998</v>
      </c>
      <c r="AS69">
        <v>5.8360830000000004</v>
      </c>
      <c r="AT69">
        <v>19.281969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90.38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1956.7066140000002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287.767653</v>
      </c>
      <c r="L70">
        <v>364.4298</v>
      </c>
      <c r="M70">
        <v>73.271600000000007</v>
      </c>
      <c r="N70">
        <v>113.88431199999999</v>
      </c>
      <c r="O70">
        <v>119.226029</v>
      </c>
      <c r="P70">
        <v>118.94583799999999</v>
      </c>
      <c r="Q70">
        <v>10.90185</v>
      </c>
      <c r="R70">
        <v>40.868295000000003</v>
      </c>
      <c r="S70">
        <v>10.698136</v>
      </c>
      <c r="T70">
        <v>0</v>
      </c>
      <c r="U70">
        <v>403.73615699999999</v>
      </c>
      <c r="V70">
        <v>19.985793000000001</v>
      </c>
      <c r="W70">
        <v>43.625525000000003</v>
      </c>
      <c r="X70">
        <v>142.21981400000001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8.5554229999999993</v>
      </c>
      <c r="AG70">
        <v>0</v>
      </c>
      <c r="AH70">
        <v>18.260054</v>
      </c>
      <c r="AI70">
        <v>0</v>
      </c>
      <c r="AJ70">
        <v>0</v>
      </c>
      <c r="AK70">
        <v>52.118668</v>
      </c>
      <c r="AL70">
        <v>68.337335999999993</v>
      </c>
      <c r="AM70">
        <v>0</v>
      </c>
      <c r="AN70">
        <v>0.57174000000000003</v>
      </c>
      <c r="AO70">
        <v>0</v>
      </c>
      <c r="AP70">
        <v>3.7050360000000002</v>
      </c>
      <c r="AQ70">
        <v>0</v>
      </c>
      <c r="AR70">
        <v>4.7896489999999998</v>
      </c>
      <c r="AS70">
        <v>5.8360830000000004</v>
      </c>
      <c r="AT70">
        <v>19.281969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90.38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2021.3967600000005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313.79835300000002</v>
      </c>
      <c r="L71">
        <v>412.63479999999998</v>
      </c>
      <c r="M71">
        <v>73.271600000000007</v>
      </c>
      <c r="N71">
        <v>113.88431199999999</v>
      </c>
      <c r="O71">
        <v>119.226029</v>
      </c>
      <c r="P71">
        <v>118.94583799999999</v>
      </c>
      <c r="Q71">
        <v>10.90185</v>
      </c>
      <c r="R71">
        <v>40.868295000000003</v>
      </c>
      <c r="S71">
        <v>10.698136</v>
      </c>
      <c r="T71">
        <v>0</v>
      </c>
      <c r="U71">
        <v>403.73615699999999</v>
      </c>
      <c r="V71">
        <v>19.987577000000002</v>
      </c>
      <c r="W71">
        <v>43.627308999999997</v>
      </c>
      <c r="X71">
        <v>142.21981400000001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8.5554229999999993</v>
      </c>
      <c r="AG71">
        <v>0</v>
      </c>
      <c r="AH71">
        <v>36.520108</v>
      </c>
      <c r="AI71">
        <v>0</v>
      </c>
      <c r="AJ71">
        <v>0</v>
      </c>
      <c r="AK71">
        <v>52.118668</v>
      </c>
      <c r="AL71">
        <v>68.337335999999993</v>
      </c>
      <c r="AM71">
        <v>0</v>
      </c>
      <c r="AN71">
        <v>0.57174000000000003</v>
      </c>
      <c r="AO71">
        <v>0</v>
      </c>
      <c r="AP71">
        <v>3.7050360000000002</v>
      </c>
      <c r="AQ71">
        <v>15.002359999999999</v>
      </c>
      <c r="AR71">
        <v>4.7896489999999998</v>
      </c>
      <c r="AS71">
        <v>5.8360830000000004</v>
      </c>
      <c r="AT71">
        <v>19.281969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89.71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2128.2284420000001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290.65995299999997</v>
      </c>
      <c r="L72">
        <v>412.63479999999998</v>
      </c>
      <c r="M72">
        <v>73.271600000000007</v>
      </c>
      <c r="N72">
        <v>113.88431199999999</v>
      </c>
      <c r="O72">
        <v>119.226029</v>
      </c>
      <c r="P72">
        <v>118.94583799999999</v>
      </c>
      <c r="Q72">
        <v>10.90185</v>
      </c>
      <c r="R72">
        <v>40.868295000000003</v>
      </c>
      <c r="S72">
        <v>10.698136</v>
      </c>
      <c r="T72">
        <v>0</v>
      </c>
      <c r="U72">
        <v>403.73615699999999</v>
      </c>
      <c r="V72">
        <v>19.987577000000002</v>
      </c>
      <c r="W72">
        <v>43.627308999999997</v>
      </c>
      <c r="X72">
        <v>142.21981400000001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8.7876750000000001</v>
      </c>
      <c r="AE72">
        <v>0</v>
      </c>
      <c r="AF72">
        <v>8.5554229999999993</v>
      </c>
      <c r="AG72">
        <v>0</v>
      </c>
      <c r="AH72">
        <v>54.780161999999997</v>
      </c>
      <c r="AI72">
        <v>0</v>
      </c>
      <c r="AJ72">
        <v>0</v>
      </c>
      <c r="AK72">
        <v>52.118668</v>
      </c>
      <c r="AL72">
        <v>68.337335999999993</v>
      </c>
      <c r="AM72">
        <v>0</v>
      </c>
      <c r="AN72">
        <v>0.57174000000000003</v>
      </c>
      <c r="AO72">
        <v>0</v>
      </c>
      <c r="AP72">
        <v>3.7050360000000002</v>
      </c>
      <c r="AQ72">
        <v>15.002359999999999</v>
      </c>
      <c r="AR72">
        <v>4.7896489999999998</v>
      </c>
      <c r="AS72">
        <v>5.8360830000000004</v>
      </c>
      <c r="AT72">
        <v>19.281969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89.71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2132.1377710000002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329.298092</v>
      </c>
      <c r="L73">
        <v>412.63479999999998</v>
      </c>
      <c r="M73">
        <v>73.271600000000007</v>
      </c>
      <c r="N73">
        <v>113.88431199999999</v>
      </c>
      <c r="O73">
        <v>119.226029</v>
      </c>
      <c r="P73">
        <v>118.94583799999999</v>
      </c>
      <c r="Q73">
        <v>16.715373</v>
      </c>
      <c r="R73">
        <v>40.868295000000003</v>
      </c>
      <c r="S73">
        <v>13.590436</v>
      </c>
      <c r="T73">
        <v>0</v>
      </c>
      <c r="U73">
        <v>403.73615699999999</v>
      </c>
      <c r="V73">
        <v>19.987577000000002</v>
      </c>
      <c r="W73">
        <v>43.627308999999997</v>
      </c>
      <c r="X73">
        <v>142.21981400000001</v>
      </c>
      <c r="Y73">
        <v>0</v>
      </c>
      <c r="Z73">
        <v>0</v>
      </c>
      <c r="AA73">
        <v>6.7785869999999999</v>
      </c>
      <c r="AB73">
        <v>12.697236</v>
      </c>
      <c r="AC73">
        <v>0</v>
      </c>
      <c r="AD73">
        <v>17.57535</v>
      </c>
      <c r="AE73">
        <v>15.887261000000001</v>
      </c>
      <c r="AF73">
        <v>8.5554229999999993</v>
      </c>
      <c r="AG73">
        <v>0</v>
      </c>
      <c r="AH73">
        <v>70.301208000000003</v>
      </c>
      <c r="AI73">
        <v>3.6818979999999999</v>
      </c>
      <c r="AJ73">
        <v>0</v>
      </c>
      <c r="AK73">
        <v>52.118668</v>
      </c>
      <c r="AL73">
        <v>12.323126</v>
      </c>
      <c r="AM73">
        <v>0</v>
      </c>
      <c r="AN73">
        <v>0.57174000000000003</v>
      </c>
      <c r="AO73">
        <v>0</v>
      </c>
      <c r="AP73">
        <v>3.7050360000000002</v>
      </c>
      <c r="AQ73">
        <v>30.004719999999999</v>
      </c>
      <c r="AR73">
        <v>4.7896489999999998</v>
      </c>
      <c r="AS73">
        <v>7.1329900000000004</v>
      </c>
      <c r="AT73">
        <v>19.281969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89.71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2203.1204930000004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329.298092</v>
      </c>
      <c r="L74">
        <v>451.42054300000001</v>
      </c>
      <c r="M74">
        <v>73.271600000000007</v>
      </c>
      <c r="N74">
        <v>113.88431199999999</v>
      </c>
      <c r="O74">
        <v>119.226029</v>
      </c>
      <c r="P74">
        <v>118.94583799999999</v>
      </c>
      <c r="Q74">
        <v>16.715373</v>
      </c>
      <c r="R74">
        <v>40.868295000000003</v>
      </c>
      <c r="S74">
        <v>13.590436</v>
      </c>
      <c r="T74">
        <v>0</v>
      </c>
      <c r="U74">
        <v>403.73615699999999</v>
      </c>
      <c r="V74">
        <v>19.987577000000002</v>
      </c>
      <c r="W74">
        <v>43.627308999999997</v>
      </c>
      <c r="X74">
        <v>142.21981400000001</v>
      </c>
      <c r="Y74">
        <v>0</v>
      </c>
      <c r="Z74">
        <v>0</v>
      </c>
      <c r="AA74">
        <v>13.404845999999999</v>
      </c>
      <c r="AB74">
        <v>12.697236</v>
      </c>
      <c r="AC74">
        <v>0</v>
      </c>
      <c r="AD74">
        <v>17.57535</v>
      </c>
      <c r="AE74">
        <v>15.887261000000001</v>
      </c>
      <c r="AF74">
        <v>8.5554229999999993</v>
      </c>
      <c r="AG74">
        <v>0</v>
      </c>
      <c r="AH74">
        <v>91.300269999999998</v>
      </c>
      <c r="AI74">
        <v>15.763432</v>
      </c>
      <c r="AJ74">
        <v>0</v>
      </c>
      <c r="AK74">
        <v>52.118668</v>
      </c>
      <c r="AL74">
        <v>2.2405680000000001</v>
      </c>
      <c r="AM74">
        <v>4.3694940000000004</v>
      </c>
      <c r="AN74">
        <v>0.57174000000000003</v>
      </c>
      <c r="AO74">
        <v>0</v>
      </c>
      <c r="AP74">
        <v>3.7050360000000002</v>
      </c>
      <c r="AQ74">
        <v>45.007080000000002</v>
      </c>
      <c r="AR74">
        <v>4.7896489999999998</v>
      </c>
      <c r="AS74">
        <v>7.1329900000000004</v>
      </c>
      <c r="AT74">
        <v>19.281969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89.71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2290.9023870000001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329.298092</v>
      </c>
      <c r="L75">
        <v>451.42063899999999</v>
      </c>
      <c r="M75">
        <v>73.271600000000007</v>
      </c>
      <c r="N75">
        <v>113.88431199999999</v>
      </c>
      <c r="O75">
        <v>119.226029</v>
      </c>
      <c r="P75">
        <v>118.94583799999999</v>
      </c>
      <c r="Q75">
        <v>14.008373000000001</v>
      </c>
      <c r="R75">
        <v>40.868295000000003</v>
      </c>
      <c r="S75">
        <v>14.268293999999999</v>
      </c>
      <c r="T75">
        <v>0</v>
      </c>
      <c r="U75">
        <v>403.73615699999999</v>
      </c>
      <c r="V75">
        <v>19.987577000000002</v>
      </c>
      <c r="W75">
        <v>43.627308999999997</v>
      </c>
      <c r="X75">
        <v>142.21981400000001</v>
      </c>
      <c r="Y75">
        <v>0</v>
      </c>
      <c r="Z75">
        <v>2.1210200000000001</v>
      </c>
      <c r="AA75">
        <v>21.325892</v>
      </c>
      <c r="AB75">
        <v>25.394470999999999</v>
      </c>
      <c r="AC75">
        <v>0</v>
      </c>
      <c r="AD75">
        <v>26.424157000000001</v>
      </c>
      <c r="AE75">
        <v>31.774522000000001</v>
      </c>
      <c r="AF75">
        <v>17.110847</v>
      </c>
      <c r="AG75">
        <v>0</v>
      </c>
      <c r="AH75">
        <v>109.56032399999999</v>
      </c>
      <c r="AI75">
        <v>31.526864</v>
      </c>
      <c r="AJ75">
        <v>0</v>
      </c>
      <c r="AK75">
        <v>52.118668</v>
      </c>
      <c r="AL75">
        <v>2.2405680000000001</v>
      </c>
      <c r="AM75">
        <v>4.3694940000000004</v>
      </c>
      <c r="AN75">
        <v>0.57174000000000003</v>
      </c>
      <c r="AO75">
        <v>0</v>
      </c>
      <c r="AP75">
        <v>4.3225420000000003</v>
      </c>
      <c r="AQ75">
        <v>45.007080000000002</v>
      </c>
      <c r="AR75">
        <v>4.7896489999999998</v>
      </c>
      <c r="AS75">
        <v>7.1329900000000004</v>
      </c>
      <c r="AT75">
        <v>19.281969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89.71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2379.545126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329.298092</v>
      </c>
      <c r="L76">
        <v>451.42063899999999</v>
      </c>
      <c r="M76">
        <v>73.271600000000007</v>
      </c>
      <c r="N76">
        <v>113.88431199999999</v>
      </c>
      <c r="O76">
        <v>119.226029</v>
      </c>
      <c r="P76">
        <v>118.94583799999999</v>
      </c>
      <c r="Q76">
        <v>14.008373000000001</v>
      </c>
      <c r="R76">
        <v>40.868295000000003</v>
      </c>
      <c r="S76">
        <v>14.268293999999999</v>
      </c>
      <c r="T76">
        <v>0</v>
      </c>
      <c r="U76">
        <v>403.73615699999999</v>
      </c>
      <c r="V76">
        <v>19.987577000000002</v>
      </c>
      <c r="W76">
        <v>43.627308999999997</v>
      </c>
      <c r="X76">
        <v>142.21981400000001</v>
      </c>
      <c r="Y76">
        <v>0</v>
      </c>
      <c r="Z76">
        <v>12.573407</v>
      </c>
      <c r="AA76">
        <v>30.46556</v>
      </c>
      <c r="AB76">
        <v>38.091707</v>
      </c>
      <c r="AC76">
        <v>9.330406</v>
      </c>
      <c r="AD76">
        <v>35.232208999999997</v>
      </c>
      <c r="AE76">
        <v>47.661783999999997</v>
      </c>
      <c r="AF76">
        <v>19.012052000000001</v>
      </c>
      <c r="AG76">
        <v>0</v>
      </c>
      <c r="AH76">
        <v>135.30699999999999</v>
      </c>
      <c r="AI76">
        <v>31.526864</v>
      </c>
      <c r="AJ76">
        <v>0</v>
      </c>
      <c r="AK76">
        <v>52.118668</v>
      </c>
      <c r="AL76">
        <v>2.2405680000000001</v>
      </c>
      <c r="AM76">
        <v>10.157788</v>
      </c>
      <c r="AN76">
        <v>0.57174000000000003</v>
      </c>
      <c r="AO76">
        <v>0</v>
      </c>
      <c r="AP76">
        <v>4.3225420000000003</v>
      </c>
      <c r="AQ76">
        <v>45.007080000000002</v>
      </c>
      <c r="AR76">
        <v>4.7896489999999998</v>
      </c>
      <c r="AS76">
        <v>7.1329900000000004</v>
      </c>
      <c r="AT76">
        <v>19.281969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89.71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2479.2963119999999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329.298092</v>
      </c>
      <c r="L77">
        <v>451.42063899999999</v>
      </c>
      <c r="M77">
        <v>73.271600000000007</v>
      </c>
      <c r="N77">
        <v>113.88431199999999</v>
      </c>
      <c r="O77">
        <v>119.226029</v>
      </c>
      <c r="P77">
        <v>118.94583799999999</v>
      </c>
      <c r="Q77">
        <v>14.008373000000001</v>
      </c>
      <c r="R77">
        <v>40.868295000000003</v>
      </c>
      <c r="S77">
        <v>14.268293999999999</v>
      </c>
      <c r="T77">
        <v>0</v>
      </c>
      <c r="U77">
        <v>403.73615699999999</v>
      </c>
      <c r="V77">
        <v>19.987577000000002</v>
      </c>
      <c r="W77">
        <v>43.627308999999997</v>
      </c>
      <c r="X77">
        <v>142.21981400000001</v>
      </c>
      <c r="Y77">
        <v>0</v>
      </c>
      <c r="Z77">
        <v>12.573407</v>
      </c>
      <c r="AA77">
        <v>36.558672000000001</v>
      </c>
      <c r="AB77">
        <v>38.091707</v>
      </c>
      <c r="AC77">
        <v>9.330406</v>
      </c>
      <c r="AD77">
        <v>35.232208999999997</v>
      </c>
      <c r="AE77">
        <v>47.661783999999997</v>
      </c>
      <c r="AF77">
        <v>19.012052000000001</v>
      </c>
      <c r="AG77">
        <v>0</v>
      </c>
      <c r="AH77">
        <v>135.30699999999999</v>
      </c>
      <c r="AI77">
        <v>31.526864</v>
      </c>
      <c r="AJ77">
        <v>0</v>
      </c>
      <c r="AK77">
        <v>52.118668</v>
      </c>
      <c r="AL77">
        <v>2.2405680000000001</v>
      </c>
      <c r="AM77">
        <v>10.157788</v>
      </c>
      <c r="AN77">
        <v>0.57174000000000003</v>
      </c>
      <c r="AO77">
        <v>0</v>
      </c>
      <c r="AP77">
        <v>4.3225420000000003</v>
      </c>
      <c r="AQ77">
        <v>45.007080000000002</v>
      </c>
      <c r="AR77">
        <v>38.317189999999997</v>
      </c>
      <c r="AS77">
        <v>7.1329900000000004</v>
      </c>
      <c r="AT77">
        <v>19.281969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89.71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2518.9169650000003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329.298092</v>
      </c>
      <c r="L78">
        <v>451.42063899999999</v>
      </c>
      <c r="M78">
        <v>73.271600000000007</v>
      </c>
      <c r="N78">
        <v>113.88431199999999</v>
      </c>
      <c r="O78">
        <v>119.226029</v>
      </c>
      <c r="P78">
        <v>118.94583799999999</v>
      </c>
      <c r="Q78">
        <v>14.008373000000001</v>
      </c>
      <c r="R78">
        <v>40.868295000000003</v>
      </c>
      <c r="S78">
        <v>14.268293999999999</v>
      </c>
      <c r="T78">
        <v>0</v>
      </c>
      <c r="U78">
        <v>403.73615699999999</v>
      </c>
      <c r="V78">
        <v>19.987577000000002</v>
      </c>
      <c r="W78">
        <v>43.627308999999997</v>
      </c>
      <c r="X78">
        <v>142.21981400000001</v>
      </c>
      <c r="Y78">
        <v>0</v>
      </c>
      <c r="Z78">
        <v>12.573407</v>
      </c>
      <c r="AA78">
        <v>36.558672000000001</v>
      </c>
      <c r="AB78">
        <v>38.091707</v>
      </c>
      <c r="AC78">
        <v>9.330406</v>
      </c>
      <c r="AD78">
        <v>35.232208999999997</v>
      </c>
      <c r="AE78">
        <v>47.661783999999997</v>
      </c>
      <c r="AF78">
        <v>19.012052000000001</v>
      </c>
      <c r="AG78">
        <v>0</v>
      </c>
      <c r="AH78">
        <v>135.30699999999999</v>
      </c>
      <c r="AI78">
        <v>31.526864</v>
      </c>
      <c r="AJ78">
        <v>0</v>
      </c>
      <c r="AK78">
        <v>52.118668</v>
      </c>
      <c r="AL78">
        <v>2.2405680000000001</v>
      </c>
      <c r="AM78">
        <v>10.157788</v>
      </c>
      <c r="AN78">
        <v>0.57174000000000003</v>
      </c>
      <c r="AO78">
        <v>0</v>
      </c>
      <c r="AP78">
        <v>4.3225420000000003</v>
      </c>
      <c r="AQ78">
        <v>45.007080000000002</v>
      </c>
      <c r="AR78">
        <v>38.317189999999997</v>
      </c>
      <c r="AS78">
        <v>7.1329900000000004</v>
      </c>
      <c r="AT78">
        <v>19.281969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90.38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2519.5869650000004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317.65475300000003</v>
      </c>
      <c r="L79">
        <v>384.67590000000001</v>
      </c>
      <c r="M79">
        <v>73.271600000000007</v>
      </c>
      <c r="N79">
        <v>113.88431199999999</v>
      </c>
      <c r="O79">
        <v>119.226029</v>
      </c>
      <c r="P79">
        <v>118.94583799999999</v>
      </c>
      <c r="Q79">
        <v>12.077263</v>
      </c>
      <c r="R79">
        <v>40.868295000000003</v>
      </c>
      <c r="S79">
        <v>12.887340999999999</v>
      </c>
      <c r="T79">
        <v>0</v>
      </c>
      <c r="U79">
        <v>403.73615699999999</v>
      </c>
      <c r="V79">
        <v>19.985793000000001</v>
      </c>
      <c r="W79">
        <v>43.625525000000003</v>
      </c>
      <c r="X79">
        <v>142.21981400000001</v>
      </c>
      <c r="Y79">
        <v>0</v>
      </c>
      <c r="Z79">
        <v>12.573407</v>
      </c>
      <c r="AA79">
        <v>25.134087000000001</v>
      </c>
      <c r="AB79">
        <v>38.091707</v>
      </c>
      <c r="AC79">
        <v>14.732219000000001</v>
      </c>
      <c r="AD79">
        <v>35.232208999999997</v>
      </c>
      <c r="AE79">
        <v>47.661783999999997</v>
      </c>
      <c r="AF79">
        <v>19.012052000000001</v>
      </c>
      <c r="AG79">
        <v>0</v>
      </c>
      <c r="AH79">
        <v>135.30699999999999</v>
      </c>
      <c r="AI79">
        <v>15.763432</v>
      </c>
      <c r="AJ79">
        <v>0</v>
      </c>
      <c r="AK79">
        <v>52.118668</v>
      </c>
      <c r="AL79">
        <v>2.2405680000000001</v>
      </c>
      <c r="AM79">
        <v>10.157788</v>
      </c>
      <c r="AN79">
        <v>0.57174000000000003</v>
      </c>
      <c r="AO79">
        <v>0</v>
      </c>
      <c r="AP79">
        <v>4.3225420000000003</v>
      </c>
      <c r="AQ79">
        <v>45.007080000000002</v>
      </c>
      <c r="AR79">
        <v>6.3861980000000003</v>
      </c>
      <c r="AS79">
        <v>7.1329900000000004</v>
      </c>
      <c r="AT79">
        <v>18.767447000000001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90.38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2383.6515380000005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317.65475300000003</v>
      </c>
      <c r="L80">
        <v>355.75290000000001</v>
      </c>
      <c r="M80">
        <v>73.271600000000007</v>
      </c>
      <c r="N80">
        <v>113.88431199999999</v>
      </c>
      <c r="O80">
        <v>119.226029</v>
      </c>
      <c r="P80">
        <v>118.94583799999999</v>
      </c>
      <c r="Q80">
        <v>8.7918529999999997</v>
      </c>
      <c r="R80">
        <v>40.868295000000003</v>
      </c>
      <c r="S80">
        <v>10.698136</v>
      </c>
      <c r="T80">
        <v>0</v>
      </c>
      <c r="U80">
        <v>403.73615699999999</v>
      </c>
      <c r="V80">
        <v>19.985793000000001</v>
      </c>
      <c r="W80">
        <v>43.625525000000003</v>
      </c>
      <c r="X80">
        <v>142.21981400000001</v>
      </c>
      <c r="Y80">
        <v>0</v>
      </c>
      <c r="Z80">
        <v>12.573407</v>
      </c>
      <c r="AA80">
        <v>25.134087000000001</v>
      </c>
      <c r="AB80">
        <v>38.091707</v>
      </c>
      <c r="AC80">
        <v>14.732219000000001</v>
      </c>
      <c r="AD80">
        <v>35.232208999999997</v>
      </c>
      <c r="AE80">
        <v>47.661783999999997</v>
      </c>
      <c r="AF80">
        <v>19.012052000000001</v>
      </c>
      <c r="AG80">
        <v>0</v>
      </c>
      <c r="AH80">
        <v>135.30699999999999</v>
      </c>
      <c r="AI80">
        <v>3.6818979999999999</v>
      </c>
      <c r="AJ80">
        <v>0</v>
      </c>
      <c r="AK80">
        <v>52.118668</v>
      </c>
      <c r="AL80">
        <v>2.2405680000000001</v>
      </c>
      <c r="AM80">
        <v>10.157788</v>
      </c>
      <c r="AN80">
        <v>0.57174000000000003</v>
      </c>
      <c r="AO80">
        <v>0</v>
      </c>
      <c r="AP80">
        <v>4.3225420000000003</v>
      </c>
      <c r="AQ80">
        <v>45.007080000000002</v>
      </c>
      <c r="AR80">
        <v>6.3861980000000003</v>
      </c>
      <c r="AS80">
        <v>7.1329900000000004</v>
      </c>
      <c r="AT80">
        <v>19.281969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90.38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2337.6869110000002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317.65475300000003</v>
      </c>
      <c r="L81">
        <v>336.47089999999997</v>
      </c>
      <c r="M81">
        <v>73.271600000000007</v>
      </c>
      <c r="N81">
        <v>113.88431199999999</v>
      </c>
      <c r="O81">
        <v>119.226029</v>
      </c>
      <c r="P81">
        <v>118.94583799999999</v>
      </c>
      <c r="Q81">
        <v>8.6768999999999998</v>
      </c>
      <c r="R81">
        <v>40.868295000000003</v>
      </c>
      <c r="S81">
        <v>10.698136</v>
      </c>
      <c r="T81">
        <v>0</v>
      </c>
      <c r="U81">
        <v>403.73615699999999</v>
      </c>
      <c r="V81">
        <v>19.985793000000001</v>
      </c>
      <c r="W81">
        <v>43.625525000000003</v>
      </c>
      <c r="X81">
        <v>142.21981400000001</v>
      </c>
      <c r="Y81">
        <v>0</v>
      </c>
      <c r="Z81">
        <v>12.573407</v>
      </c>
      <c r="AA81">
        <v>24.981759</v>
      </c>
      <c r="AB81">
        <v>38.091707</v>
      </c>
      <c r="AC81">
        <v>14.732219000000001</v>
      </c>
      <c r="AD81">
        <v>35.232208999999997</v>
      </c>
      <c r="AE81">
        <v>47.661783999999997</v>
      </c>
      <c r="AF81">
        <v>19.012052000000001</v>
      </c>
      <c r="AG81">
        <v>0</v>
      </c>
      <c r="AH81">
        <v>127.82037800000001</v>
      </c>
      <c r="AI81">
        <v>0</v>
      </c>
      <c r="AJ81">
        <v>0</v>
      </c>
      <c r="AK81">
        <v>52.118668</v>
      </c>
      <c r="AL81">
        <v>2.2405680000000001</v>
      </c>
      <c r="AM81">
        <v>10.157788</v>
      </c>
      <c r="AN81">
        <v>0.57174000000000003</v>
      </c>
      <c r="AO81">
        <v>0</v>
      </c>
      <c r="AP81">
        <v>4.3225420000000003</v>
      </c>
      <c r="AQ81">
        <v>45.007080000000002</v>
      </c>
      <c r="AR81">
        <v>6.3861980000000003</v>
      </c>
      <c r="AS81">
        <v>7.1329900000000004</v>
      </c>
      <c r="AT81">
        <v>19.281969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90.38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2306.9691100000005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317.65475300000003</v>
      </c>
      <c r="L82">
        <v>322.9735</v>
      </c>
      <c r="M82">
        <v>73.271600000000007</v>
      </c>
      <c r="N82">
        <v>113.88431199999999</v>
      </c>
      <c r="O82">
        <v>119.226029</v>
      </c>
      <c r="P82">
        <v>118.94583799999999</v>
      </c>
      <c r="Q82">
        <v>8.6768999999999998</v>
      </c>
      <c r="R82">
        <v>40.868295000000003</v>
      </c>
      <c r="S82">
        <v>4.8205</v>
      </c>
      <c r="T82">
        <v>0</v>
      </c>
      <c r="U82">
        <v>403.73615699999999</v>
      </c>
      <c r="V82">
        <v>19.985793000000001</v>
      </c>
      <c r="W82">
        <v>43.625525000000003</v>
      </c>
      <c r="X82">
        <v>142.21981400000001</v>
      </c>
      <c r="Y82">
        <v>0</v>
      </c>
      <c r="Z82">
        <v>12.573407</v>
      </c>
      <c r="AA82">
        <v>12.947863</v>
      </c>
      <c r="AB82">
        <v>19.277180000000001</v>
      </c>
      <c r="AC82">
        <v>0</v>
      </c>
      <c r="AD82">
        <v>17.616105000000001</v>
      </c>
      <c r="AE82">
        <v>47.661783999999997</v>
      </c>
      <c r="AF82">
        <v>17.110847</v>
      </c>
      <c r="AG82">
        <v>0</v>
      </c>
      <c r="AH82">
        <v>117.777348</v>
      </c>
      <c r="AI82">
        <v>0</v>
      </c>
      <c r="AJ82">
        <v>0</v>
      </c>
      <c r="AK82">
        <v>52.118668</v>
      </c>
      <c r="AL82">
        <v>2.2405680000000001</v>
      </c>
      <c r="AM82">
        <v>4.3694940000000004</v>
      </c>
      <c r="AN82">
        <v>0.57174000000000003</v>
      </c>
      <c r="AO82">
        <v>0</v>
      </c>
      <c r="AP82">
        <v>4.3225420000000003</v>
      </c>
      <c r="AQ82">
        <v>45.007080000000002</v>
      </c>
      <c r="AR82">
        <v>6.3861980000000003</v>
      </c>
      <c r="AS82">
        <v>7.1329900000000004</v>
      </c>
      <c r="AT82">
        <v>19.281969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90.38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2206.664799000001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312.83425299999999</v>
      </c>
      <c r="L83">
        <v>323.93759999999997</v>
      </c>
      <c r="M83">
        <v>73.271600000000007</v>
      </c>
      <c r="N83">
        <v>113.88431199999999</v>
      </c>
      <c r="O83">
        <v>119.226029</v>
      </c>
      <c r="P83">
        <v>118.94583799999999</v>
      </c>
      <c r="Q83">
        <v>8.6768999999999998</v>
      </c>
      <c r="R83">
        <v>40.868295000000003</v>
      </c>
      <c r="S83">
        <v>4.8205</v>
      </c>
      <c r="T83">
        <v>0</v>
      </c>
      <c r="U83">
        <v>403.73615699999999</v>
      </c>
      <c r="V83">
        <v>19.985793000000001</v>
      </c>
      <c r="W83">
        <v>43.625525000000003</v>
      </c>
      <c r="X83">
        <v>142.21981400000001</v>
      </c>
      <c r="Y83">
        <v>0</v>
      </c>
      <c r="Z83">
        <v>6.2867030000000002</v>
      </c>
      <c r="AA83">
        <v>0</v>
      </c>
      <c r="AB83">
        <v>0</v>
      </c>
      <c r="AC83">
        <v>0</v>
      </c>
      <c r="AD83">
        <v>8.7876750000000001</v>
      </c>
      <c r="AE83">
        <v>31.774522000000001</v>
      </c>
      <c r="AF83">
        <v>8.5554229999999993</v>
      </c>
      <c r="AG83">
        <v>0</v>
      </c>
      <c r="AH83">
        <v>73.040216000000001</v>
      </c>
      <c r="AI83">
        <v>0</v>
      </c>
      <c r="AJ83">
        <v>0</v>
      </c>
      <c r="AK83">
        <v>52.118668</v>
      </c>
      <c r="AL83">
        <v>2.2405680000000001</v>
      </c>
      <c r="AM83">
        <v>0</v>
      </c>
      <c r="AN83">
        <v>0.57174000000000003</v>
      </c>
      <c r="AO83">
        <v>0</v>
      </c>
      <c r="AP83">
        <v>4.3225420000000003</v>
      </c>
      <c r="AQ83">
        <v>45.007080000000002</v>
      </c>
      <c r="AR83">
        <v>6.3861980000000003</v>
      </c>
      <c r="AS83">
        <v>7.1329900000000004</v>
      </c>
      <c r="AT83">
        <v>19.281969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90.38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2081.9189100000003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308.01375300000001</v>
      </c>
      <c r="L84">
        <v>323.93759999999997</v>
      </c>
      <c r="M84">
        <v>73.271600000000007</v>
      </c>
      <c r="N84">
        <v>113.88431199999999</v>
      </c>
      <c r="O84">
        <v>119.226029</v>
      </c>
      <c r="P84">
        <v>118.94583799999999</v>
      </c>
      <c r="Q84">
        <v>8.6768999999999998</v>
      </c>
      <c r="R84">
        <v>40.868295000000003</v>
      </c>
      <c r="S84">
        <v>4.8205</v>
      </c>
      <c r="T84">
        <v>0</v>
      </c>
      <c r="U84">
        <v>403.73615699999999</v>
      </c>
      <c r="V84">
        <v>19.985793000000001</v>
      </c>
      <c r="W84">
        <v>43.625525000000003</v>
      </c>
      <c r="X84">
        <v>142.21981400000001</v>
      </c>
      <c r="Y84">
        <v>0</v>
      </c>
      <c r="Z84">
        <v>6.2867030000000002</v>
      </c>
      <c r="AA84">
        <v>0</v>
      </c>
      <c r="AB84">
        <v>0</v>
      </c>
      <c r="AC84">
        <v>0</v>
      </c>
      <c r="AD84">
        <v>0</v>
      </c>
      <c r="AE84">
        <v>15.887261000000001</v>
      </c>
      <c r="AF84">
        <v>8.5554229999999993</v>
      </c>
      <c r="AG84">
        <v>0</v>
      </c>
      <c r="AH84">
        <v>54.780161999999997</v>
      </c>
      <c r="AI84">
        <v>0</v>
      </c>
      <c r="AJ84">
        <v>0</v>
      </c>
      <c r="AK84">
        <v>52.118668</v>
      </c>
      <c r="AL84">
        <v>2.2405680000000001</v>
      </c>
      <c r="AM84">
        <v>0</v>
      </c>
      <c r="AN84">
        <v>0.57174000000000003</v>
      </c>
      <c r="AO84">
        <v>0</v>
      </c>
      <c r="AP84">
        <v>4.3225420000000003</v>
      </c>
      <c r="AQ84">
        <v>45.007080000000002</v>
      </c>
      <c r="AR84">
        <v>6.3861980000000003</v>
      </c>
      <c r="AS84">
        <v>7.1329900000000004</v>
      </c>
      <c r="AT84">
        <v>19.281969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90.38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2034.1634200000003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293.86134399999997</v>
      </c>
      <c r="L85">
        <v>285.37360000000001</v>
      </c>
      <c r="M85">
        <v>73.271600000000007</v>
      </c>
      <c r="N85">
        <v>113.88431199999999</v>
      </c>
      <c r="O85">
        <v>119.226029</v>
      </c>
      <c r="P85">
        <v>118.94583799999999</v>
      </c>
      <c r="Q85">
        <v>8.6768999999999998</v>
      </c>
      <c r="R85">
        <v>40.868295000000003</v>
      </c>
      <c r="S85">
        <v>4.8205</v>
      </c>
      <c r="T85">
        <v>0</v>
      </c>
      <c r="U85">
        <v>403.73615699999999</v>
      </c>
      <c r="V85">
        <v>19.985793000000001</v>
      </c>
      <c r="W85">
        <v>43.625525000000003</v>
      </c>
      <c r="X85">
        <v>142.21981400000001</v>
      </c>
      <c r="Y85">
        <v>0</v>
      </c>
      <c r="Z85">
        <v>6.2867030000000002</v>
      </c>
      <c r="AA85">
        <v>0</v>
      </c>
      <c r="AB85">
        <v>0</v>
      </c>
      <c r="AC85">
        <v>0</v>
      </c>
      <c r="AD85">
        <v>0</v>
      </c>
      <c r="AE85">
        <v>15.887261000000001</v>
      </c>
      <c r="AF85">
        <v>8.5554229999999993</v>
      </c>
      <c r="AG85">
        <v>0</v>
      </c>
      <c r="AH85">
        <v>36.520108</v>
      </c>
      <c r="AI85">
        <v>0</v>
      </c>
      <c r="AJ85">
        <v>0</v>
      </c>
      <c r="AK85">
        <v>52.118668</v>
      </c>
      <c r="AL85">
        <v>2.2405680000000001</v>
      </c>
      <c r="AM85">
        <v>0</v>
      </c>
      <c r="AN85">
        <v>0.57174000000000003</v>
      </c>
      <c r="AO85">
        <v>0</v>
      </c>
      <c r="AP85">
        <v>4.3225420000000003</v>
      </c>
      <c r="AQ85">
        <v>43.731575999999997</v>
      </c>
      <c r="AR85">
        <v>38.317189999999997</v>
      </c>
      <c r="AS85">
        <v>7.1329900000000004</v>
      </c>
      <c r="AT85">
        <v>19.281969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90.38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1993.8424450000002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284.22034400000001</v>
      </c>
      <c r="L86">
        <v>256.45060000000001</v>
      </c>
      <c r="M86">
        <v>73.271600000000007</v>
      </c>
      <c r="N86">
        <v>113.88431199999999</v>
      </c>
      <c r="O86">
        <v>119.226029</v>
      </c>
      <c r="P86">
        <v>118.94583799999999</v>
      </c>
      <c r="Q86">
        <v>8.6768999999999998</v>
      </c>
      <c r="R86">
        <v>40.868295000000003</v>
      </c>
      <c r="S86">
        <v>4.8205</v>
      </c>
      <c r="T86">
        <v>0</v>
      </c>
      <c r="U86">
        <v>403.73615699999999</v>
      </c>
      <c r="V86">
        <v>19.985793000000001</v>
      </c>
      <c r="W86">
        <v>43.625525000000003</v>
      </c>
      <c r="X86">
        <v>142.21981400000001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15.887261000000001</v>
      </c>
      <c r="AF86">
        <v>8.5554229999999993</v>
      </c>
      <c r="AG86">
        <v>0</v>
      </c>
      <c r="AH86">
        <v>36.520108</v>
      </c>
      <c r="AI86">
        <v>0</v>
      </c>
      <c r="AJ86">
        <v>0</v>
      </c>
      <c r="AK86">
        <v>52.118668</v>
      </c>
      <c r="AL86">
        <v>2.2405680000000001</v>
      </c>
      <c r="AM86">
        <v>0</v>
      </c>
      <c r="AN86">
        <v>0.57174000000000003</v>
      </c>
      <c r="AO86">
        <v>0</v>
      </c>
      <c r="AP86">
        <v>4.3225420000000003</v>
      </c>
      <c r="AQ86">
        <v>43.731575999999997</v>
      </c>
      <c r="AR86">
        <v>38.317189999999997</v>
      </c>
      <c r="AS86">
        <v>7.1329900000000004</v>
      </c>
      <c r="AT86">
        <v>19.281969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90.38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1948.9917420000002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280.21932900000002</v>
      </c>
      <c r="L87">
        <v>256.45060000000001</v>
      </c>
      <c r="M87">
        <v>73.271600000000007</v>
      </c>
      <c r="N87">
        <v>113.88431199999999</v>
      </c>
      <c r="O87">
        <v>119.226029</v>
      </c>
      <c r="P87">
        <v>118.94583799999999</v>
      </c>
      <c r="Q87">
        <v>8.6768999999999998</v>
      </c>
      <c r="R87">
        <v>32.494987999999999</v>
      </c>
      <c r="S87">
        <v>4.8205</v>
      </c>
      <c r="T87">
        <v>0</v>
      </c>
      <c r="U87">
        <v>403.73615699999999</v>
      </c>
      <c r="V87">
        <v>19.985793000000001</v>
      </c>
      <c r="W87">
        <v>43.625525000000003</v>
      </c>
      <c r="X87">
        <v>142.21981400000001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15.887261000000001</v>
      </c>
      <c r="AF87">
        <v>8.5554229999999993</v>
      </c>
      <c r="AG87">
        <v>0</v>
      </c>
      <c r="AH87">
        <v>18.260054</v>
      </c>
      <c r="AI87">
        <v>0</v>
      </c>
      <c r="AJ87">
        <v>0</v>
      </c>
      <c r="AK87">
        <v>52.118668</v>
      </c>
      <c r="AL87">
        <v>2.2405680000000001</v>
      </c>
      <c r="AM87">
        <v>0</v>
      </c>
      <c r="AN87">
        <v>0.57174000000000003</v>
      </c>
      <c r="AO87">
        <v>0</v>
      </c>
      <c r="AP87">
        <v>4.3225420000000003</v>
      </c>
      <c r="AQ87">
        <v>43.731575999999997</v>
      </c>
      <c r="AR87">
        <v>8.5149310000000007</v>
      </c>
      <c r="AS87">
        <v>7.1329900000000004</v>
      </c>
      <c r="AT87">
        <v>19.281969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89.66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1887.8351070000006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280.21932900000002</v>
      </c>
      <c r="L88">
        <v>237.1686</v>
      </c>
      <c r="M88">
        <v>73.271600000000007</v>
      </c>
      <c r="N88">
        <v>113.88431199999999</v>
      </c>
      <c r="O88">
        <v>119.226029</v>
      </c>
      <c r="P88">
        <v>118.94583799999999</v>
      </c>
      <c r="Q88">
        <v>8.6768999999999998</v>
      </c>
      <c r="R88">
        <v>32.186286000000003</v>
      </c>
      <c r="S88">
        <v>4.8205</v>
      </c>
      <c r="T88">
        <v>0</v>
      </c>
      <c r="U88">
        <v>403.73615699999999</v>
      </c>
      <c r="V88">
        <v>15.782317000000001</v>
      </c>
      <c r="W88">
        <v>43.625525000000003</v>
      </c>
      <c r="X88">
        <v>142.21981400000001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15.887261000000001</v>
      </c>
      <c r="AF88">
        <v>8.5554229999999993</v>
      </c>
      <c r="AG88">
        <v>0</v>
      </c>
      <c r="AH88">
        <v>18.260054</v>
      </c>
      <c r="AI88">
        <v>0</v>
      </c>
      <c r="AJ88">
        <v>0</v>
      </c>
      <c r="AK88">
        <v>52.118668</v>
      </c>
      <c r="AL88">
        <v>2.2405680000000001</v>
      </c>
      <c r="AM88">
        <v>0</v>
      </c>
      <c r="AN88">
        <v>0.57174000000000003</v>
      </c>
      <c r="AO88">
        <v>0</v>
      </c>
      <c r="AP88">
        <v>4.3225420000000003</v>
      </c>
      <c r="AQ88">
        <v>43.731575999999997</v>
      </c>
      <c r="AR88">
        <v>8.5149310000000007</v>
      </c>
      <c r="AS88">
        <v>7.1329900000000004</v>
      </c>
      <c r="AT88">
        <v>19.281969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89.66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1864.0409290000002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246.664985</v>
      </c>
      <c r="L89">
        <v>232.34809999999999</v>
      </c>
      <c r="M89">
        <v>73.271600000000007</v>
      </c>
      <c r="N89">
        <v>113.88431199999999</v>
      </c>
      <c r="O89">
        <v>119.226029</v>
      </c>
      <c r="P89">
        <v>118.94583799999999</v>
      </c>
      <c r="Q89">
        <v>8.6768999999999998</v>
      </c>
      <c r="R89">
        <v>32.186286000000003</v>
      </c>
      <c r="S89">
        <v>4.8205</v>
      </c>
      <c r="T89">
        <v>0</v>
      </c>
      <c r="U89">
        <v>403.73615699999999</v>
      </c>
      <c r="V89">
        <v>15.782317000000001</v>
      </c>
      <c r="W89">
        <v>43.625525000000003</v>
      </c>
      <c r="X89">
        <v>142.21981400000001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15.887261000000001</v>
      </c>
      <c r="AF89">
        <v>8.5554229999999993</v>
      </c>
      <c r="AG89">
        <v>0</v>
      </c>
      <c r="AH89">
        <v>18.260054</v>
      </c>
      <c r="AI89">
        <v>0</v>
      </c>
      <c r="AJ89">
        <v>0</v>
      </c>
      <c r="AK89">
        <v>52.118668</v>
      </c>
      <c r="AL89">
        <v>2.2405680000000001</v>
      </c>
      <c r="AM89">
        <v>0</v>
      </c>
      <c r="AN89">
        <v>0.57174000000000003</v>
      </c>
      <c r="AO89">
        <v>0</v>
      </c>
      <c r="AP89">
        <v>4.3225420000000003</v>
      </c>
      <c r="AQ89">
        <v>43.731575999999997</v>
      </c>
      <c r="AR89">
        <v>10.643663999999999</v>
      </c>
      <c r="AS89">
        <v>7.1329900000000004</v>
      </c>
      <c r="AT89">
        <v>19.281969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89.66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1827.7948180000003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227.38298499999999</v>
      </c>
      <c r="L90">
        <v>232.34809999999999</v>
      </c>
      <c r="M90">
        <v>73.271600000000007</v>
      </c>
      <c r="N90">
        <v>113.88431199999999</v>
      </c>
      <c r="O90">
        <v>119.226029</v>
      </c>
      <c r="P90">
        <v>118.94583799999999</v>
      </c>
      <c r="Q90">
        <v>8.6768999999999998</v>
      </c>
      <c r="R90">
        <v>32.186286000000003</v>
      </c>
      <c r="S90">
        <v>4.8205</v>
      </c>
      <c r="T90">
        <v>0</v>
      </c>
      <c r="U90">
        <v>403.73615699999999</v>
      </c>
      <c r="V90">
        <v>15.782317000000001</v>
      </c>
      <c r="W90">
        <v>43.625525000000003</v>
      </c>
      <c r="X90">
        <v>142.21981400000001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15.887261000000001</v>
      </c>
      <c r="AF90">
        <v>8.5554229999999993</v>
      </c>
      <c r="AG90">
        <v>0</v>
      </c>
      <c r="AH90">
        <v>18.260054</v>
      </c>
      <c r="AI90">
        <v>0</v>
      </c>
      <c r="AJ90">
        <v>0</v>
      </c>
      <c r="AK90">
        <v>52.118668</v>
      </c>
      <c r="AL90">
        <v>2.2405680000000001</v>
      </c>
      <c r="AM90">
        <v>0</v>
      </c>
      <c r="AN90">
        <v>0.57174000000000003</v>
      </c>
      <c r="AO90">
        <v>0</v>
      </c>
      <c r="AP90">
        <v>4.3225420000000003</v>
      </c>
      <c r="AQ90">
        <v>29.154384</v>
      </c>
      <c r="AR90">
        <v>10.643663999999999</v>
      </c>
      <c r="AS90">
        <v>7.1329900000000004</v>
      </c>
      <c r="AT90">
        <v>19.281969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89.66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1793.9356260000004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241.84448499999999</v>
      </c>
      <c r="L91">
        <v>232.34809999999999</v>
      </c>
      <c r="M91">
        <v>73.271600000000007</v>
      </c>
      <c r="N91">
        <v>113.88431199999999</v>
      </c>
      <c r="O91">
        <v>119.226029</v>
      </c>
      <c r="P91">
        <v>118.94583799999999</v>
      </c>
      <c r="Q91">
        <v>8.6768999999999998</v>
      </c>
      <c r="R91">
        <v>32.186286000000003</v>
      </c>
      <c r="S91">
        <v>4.8205</v>
      </c>
      <c r="T91">
        <v>0</v>
      </c>
      <c r="U91">
        <v>403.73615699999999</v>
      </c>
      <c r="V91">
        <v>15.782317000000001</v>
      </c>
      <c r="W91">
        <v>43.625525000000003</v>
      </c>
      <c r="X91">
        <v>113.05123399999999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15.887261000000001</v>
      </c>
      <c r="AF91">
        <v>8.5554229999999993</v>
      </c>
      <c r="AG91">
        <v>0</v>
      </c>
      <c r="AH91">
        <v>18.260054</v>
      </c>
      <c r="AI91">
        <v>0</v>
      </c>
      <c r="AJ91">
        <v>0</v>
      </c>
      <c r="AK91">
        <v>52.118668</v>
      </c>
      <c r="AL91">
        <v>2.2405680000000001</v>
      </c>
      <c r="AM91">
        <v>0</v>
      </c>
      <c r="AN91">
        <v>0.57174000000000003</v>
      </c>
      <c r="AO91">
        <v>0</v>
      </c>
      <c r="AP91">
        <v>4.3225420000000003</v>
      </c>
      <c r="AQ91">
        <v>29.154384</v>
      </c>
      <c r="AR91">
        <v>10.643663999999999</v>
      </c>
      <c r="AS91">
        <v>7.1329900000000004</v>
      </c>
      <c r="AT91">
        <v>19.281969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89.66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1779.2285460000003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227.38298499999999</v>
      </c>
      <c r="L92">
        <v>232.34809999999999</v>
      </c>
      <c r="M92">
        <v>73.271600000000007</v>
      </c>
      <c r="N92">
        <v>113.88431199999999</v>
      </c>
      <c r="O92">
        <v>119.226029</v>
      </c>
      <c r="P92">
        <v>118.94583799999999</v>
      </c>
      <c r="Q92">
        <v>8.6768999999999998</v>
      </c>
      <c r="R92">
        <v>32.186286000000003</v>
      </c>
      <c r="S92">
        <v>4.8205</v>
      </c>
      <c r="T92">
        <v>0</v>
      </c>
      <c r="U92">
        <v>403.73615699999999</v>
      </c>
      <c r="V92">
        <v>15.782317000000001</v>
      </c>
      <c r="W92">
        <v>43.625525000000003</v>
      </c>
      <c r="X92">
        <v>113.05123399999999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15.887261000000001</v>
      </c>
      <c r="AF92">
        <v>8.5554229999999993</v>
      </c>
      <c r="AG92">
        <v>0</v>
      </c>
      <c r="AH92">
        <v>0</v>
      </c>
      <c r="AI92">
        <v>0</v>
      </c>
      <c r="AJ92">
        <v>0</v>
      </c>
      <c r="AK92">
        <v>52.118668</v>
      </c>
      <c r="AL92">
        <v>2.2405680000000001</v>
      </c>
      <c r="AM92">
        <v>0</v>
      </c>
      <c r="AN92">
        <v>0.57174000000000003</v>
      </c>
      <c r="AO92">
        <v>0</v>
      </c>
      <c r="AP92">
        <v>4.3225420000000003</v>
      </c>
      <c r="AQ92">
        <v>29.154384</v>
      </c>
      <c r="AR92">
        <v>10.643663999999999</v>
      </c>
      <c r="AS92">
        <v>7.1329900000000004</v>
      </c>
      <c r="AT92">
        <v>19.281969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89.66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1746.5069920000003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198.45998499999999</v>
      </c>
      <c r="L93">
        <v>232.34809999999999</v>
      </c>
      <c r="M93">
        <v>73.271600000000007</v>
      </c>
      <c r="N93">
        <v>113.88431199999999</v>
      </c>
      <c r="O93">
        <v>119.226029</v>
      </c>
      <c r="P93">
        <v>118.94583799999999</v>
      </c>
      <c r="Q93">
        <v>8.6768999999999998</v>
      </c>
      <c r="R93">
        <v>32.186286000000003</v>
      </c>
      <c r="S93">
        <v>4.8205</v>
      </c>
      <c r="T93">
        <v>0</v>
      </c>
      <c r="U93">
        <v>403.73615699999999</v>
      </c>
      <c r="V93">
        <v>15.782317000000001</v>
      </c>
      <c r="W93">
        <v>43.625525000000003</v>
      </c>
      <c r="X93">
        <v>113.05123399999999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15.887261000000001</v>
      </c>
      <c r="AF93">
        <v>8.5554229999999993</v>
      </c>
      <c r="AG93">
        <v>0</v>
      </c>
      <c r="AH93">
        <v>0</v>
      </c>
      <c r="AI93">
        <v>0</v>
      </c>
      <c r="AJ93">
        <v>0</v>
      </c>
      <c r="AK93">
        <v>52.118668</v>
      </c>
      <c r="AL93">
        <v>2.2405680000000001</v>
      </c>
      <c r="AM93">
        <v>0</v>
      </c>
      <c r="AN93">
        <v>0.57174000000000003</v>
      </c>
      <c r="AO93">
        <v>0</v>
      </c>
      <c r="AP93">
        <v>4.3225420000000003</v>
      </c>
      <c r="AQ93">
        <v>29.154384</v>
      </c>
      <c r="AR93">
        <v>10.643663999999999</v>
      </c>
      <c r="AS93">
        <v>7.1329900000000004</v>
      </c>
      <c r="AT93">
        <v>18.788625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89.66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1717.0906480000003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179.17798500000001</v>
      </c>
      <c r="L94">
        <v>232.34809999999999</v>
      </c>
      <c r="M94">
        <v>73.271600000000007</v>
      </c>
      <c r="N94">
        <v>113.88431199999999</v>
      </c>
      <c r="O94">
        <v>119.226029</v>
      </c>
      <c r="P94">
        <v>118.94583799999999</v>
      </c>
      <c r="Q94">
        <v>8.6768999999999998</v>
      </c>
      <c r="R94">
        <v>32.186286000000003</v>
      </c>
      <c r="S94">
        <v>4.8205</v>
      </c>
      <c r="T94">
        <v>0</v>
      </c>
      <c r="U94">
        <v>403.73615699999999</v>
      </c>
      <c r="V94">
        <v>15.782317000000001</v>
      </c>
      <c r="W94">
        <v>43.625525000000003</v>
      </c>
      <c r="X94">
        <v>113.05123399999999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15.887261000000001</v>
      </c>
      <c r="AF94">
        <v>8.5554229999999993</v>
      </c>
      <c r="AG94">
        <v>0</v>
      </c>
      <c r="AH94">
        <v>0</v>
      </c>
      <c r="AI94">
        <v>0</v>
      </c>
      <c r="AJ94">
        <v>0</v>
      </c>
      <c r="AK94">
        <v>52.118668</v>
      </c>
      <c r="AL94">
        <v>2.2405680000000001</v>
      </c>
      <c r="AM94">
        <v>0</v>
      </c>
      <c r="AN94">
        <v>0.57174000000000003</v>
      </c>
      <c r="AO94">
        <v>0</v>
      </c>
      <c r="AP94">
        <v>4.3225420000000003</v>
      </c>
      <c r="AQ94">
        <v>14.759406999999999</v>
      </c>
      <c r="AR94">
        <v>10.643663999999999</v>
      </c>
      <c r="AS94">
        <v>7.1329900000000004</v>
      </c>
      <c r="AT94">
        <v>18.603065999999998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89.66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1683.2281120000002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175.167329</v>
      </c>
      <c r="L95">
        <v>232.34809999999999</v>
      </c>
      <c r="M95">
        <v>73.271600000000007</v>
      </c>
      <c r="N95">
        <v>113.88431199999999</v>
      </c>
      <c r="O95">
        <v>119.226029</v>
      </c>
      <c r="P95">
        <v>118.94583799999999</v>
      </c>
      <c r="Q95">
        <v>8.6768999999999998</v>
      </c>
      <c r="R95">
        <v>13.497400000000001</v>
      </c>
      <c r="S95">
        <v>4.8205</v>
      </c>
      <c r="T95">
        <v>0</v>
      </c>
      <c r="U95">
        <v>403.73615699999999</v>
      </c>
      <c r="V95">
        <v>10.705945</v>
      </c>
      <c r="W95">
        <v>43.625525000000003</v>
      </c>
      <c r="X95">
        <v>113.05123399999999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15.887261000000001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52.118668</v>
      </c>
      <c r="AL95">
        <v>2.2405680000000001</v>
      </c>
      <c r="AM95">
        <v>0</v>
      </c>
      <c r="AN95">
        <v>0.57174000000000003</v>
      </c>
      <c r="AO95">
        <v>0</v>
      </c>
      <c r="AP95">
        <v>4.3225420000000003</v>
      </c>
      <c r="AQ95">
        <v>13.969809</v>
      </c>
      <c r="AR95">
        <v>10.643663999999999</v>
      </c>
      <c r="AS95">
        <v>5.1876290000000003</v>
      </c>
      <c r="AT95">
        <v>19.281969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82.91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1638.090719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169.53698499999999</v>
      </c>
      <c r="L96">
        <v>232.34809999999999</v>
      </c>
      <c r="M96">
        <v>73.271600000000007</v>
      </c>
      <c r="N96">
        <v>113.88431199999999</v>
      </c>
      <c r="O96">
        <v>119.226029</v>
      </c>
      <c r="P96">
        <v>118.94583799999999</v>
      </c>
      <c r="Q96">
        <v>8.6768999999999998</v>
      </c>
      <c r="R96">
        <v>13.497400000000001</v>
      </c>
      <c r="S96">
        <v>4.8205</v>
      </c>
      <c r="T96">
        <v>0</v>
      </c>
      <c r="U96">
        <v>403.73615699999999</v>
      </c>
      <c r="V96">
        <v>4.8205</v>
      </c>
      <c r="W96">
        <v>43.625525000000003</v>
      </c>
      <c r="X96">
        <v>113.05123399999999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15.887261000000001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52.118668</v>
      </c>
      <c r="AL96">
        <v>2.2405680000000001</v>
      </c>
      <c r="AM96">
        <v>0</v>
      </c>
      <c r="AN96">
        <v>0.57174000000000003</v>
      </c>
      <c r="AO96">
        <v>0</v>
      </c>
      <c r="AP96">
        <v>4.3225420000000003</v>
      </c>
      <c r="AQ96">
        <v>0</v>
      </c>
      <c r="AR96">
        <v>10.643663999999999</v>
      </c>
      <c r="AS96">
        <v>5.1876290000000003</v>
      </c>
      <c r="AT96">
        <v>19.281969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82.91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1612.6051210000003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169.53698499999999</v>
      </c>
      <c r="L97">
        <v>232.34809999999999</v>
      </c>
      <c r="M97">
        <v>73.271600000000007</v>
      </c>
      <c r="N97">
        <v>113.88431199999999</v>
      </c>
      <c r="O97">
        <v>119.226029</v>
      </c>
      <c r="P97">
        <v>118.94583799999999</v>
      </c>
      <c r="Q97">
        <v>8.6768999999999998</v>
      </c>
      <c r="R97">
        <v>13.497400000000001</v>
      </c>
      <c r="S97">
        <v>4.8205</v>
      </c>
      <c r="T97">
        <v>0</v>
      </c>
      <c r="U97">
        <v>403.73615699999999</v>
      </c>
      <c r="V97">
        <v>4.8205</v>
      </c>
      <c r="W97">
        <v>43.625525000000003</v>
      </c>
      <c r="X97">
        <v>113.05123399999999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15.887261000000001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52.118668</v>
      </c>
      <c r="AL97">
        <v>12.323126</v>
      </c>
      <c r="AM97">
        <v>0</v>
      </c>
      <c r="AN97">
        <v>0.57174000000000003</v>
      </c>
      <c r="AO97">
        <v>0</v>
      </c>
      <c r="AP97">
        <v>4.3225420000000003</v>
      </c>
      <c r="AQ97">
        <v>0</v>
      </c>
      <c r="AR97">
        <v>10.643663999999999</v>
      </c>
      <c r="AS97">
        <v>5.1876290000000003</v>
      </c>
      <c r="AT97">
        <v>19.281969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82.91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1622.6876790000003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169.53698499999999</v>
      </c>
      <c r="L98">
        <v>232.34809999999999</v>
      </c>
      <c r="M98">
        <v>73.271600000000007</v>
      </c>
      <c r="N98">
        <v>113.88431199999999</v>
      </c>
      <c r="O98">
        <v>119.226029</v>
      </c>
      <c r="P98">
        <v>118.94583799999999</v>
      </c>
      <c r="Q98">
        <v>8.6768999999999998</v>
      </c>
      <c r="R98">
        <v>13.497400000000001</v>
      </c>
      <c r="S98">
        <v>4.8205</v>
      </c>
      <c r="T98">
        <v>0</v>
      </c>
      <c r="U98">
        <v>403.73615699999999</v>
      </c>
      <c r="V98">
        <v>4.8205</v>
      </c>
      <c r="W98">
        <v>43.625525000000003</v>
      </c>
      <c r="X98">
        <v>113.05123399999999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15.887261000000001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52.118668</v>
      </c>
      <c r="AL98">
        <v>16.804262999999999</v>
      </c>
      <c r="AM98">
        <v>0</v>
      </c>
      <c r="AN98">
        <v>0.57174000000000003</v>
      </c>
      <c r="AO98">
        <v>0</v>
      </c>
      <c r="AP98">
        <v>4.3225420000000003</v>
      </c>
      <c r="AQ98">
        <v>0</v>
      </c>
      <c r="AR98">
        <v>14.90113</v>
      </c>
      <c r="AS98">
        <v>7.1329900000000004</v>
      </c>
      <c r="AT98">
        <v>19.281969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82.91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1633.3716430000004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5.862229819750004</v>
      </c>
      <c r="L99">
        <f t="shared" si="2"/>
        <v>7.0889484337499997</v>
      </c>
      <c r="M99">
        <f t="shared" si="2"/>
        <v>1.7403532135000008</v>
      </c>
      <c r="N99">
        <f t="shared" si="2"/>
        <v>2.7231593930000022</v>
      </c>
      <c r="O99">
        <f t="shared" si="2"/>
        <v>2.8614246959999989</v>
      </c>
      <c r="P99">
        <f t="shared" si="2"/>
        <v>2.8547001119999948</v>
      </c>
      <c r="Q99">
        <f t="shared" si="2"/>
        <v>0.20582585725000016</v>
      </c>
      <c r="R99">
        <f t="shared" si="2"/>
        <v>0.76646142900000125</v>
      </c>
      <c r="S99">
        <f t="shared" si="2"/>
        <v>0.22200613550000012</v>
      </c>
      <c r="T99">
        <f t="shared" si="2"/>
        <v>0</v>
      </c>
      <c r="U99">
        <f t="shared" si="2"/>
        <v>9.689667767999989</v>
      </c>
      <c r="V99">
        <f t="shared" si="2"/>
        <v>0.37238249325000056</v>
      </c>
      <c r="W99">
        <f t="shared" si="2"/>
        <v>0.94452597424999885</v>
      </c>
      <c r="X99">
        <f t="shared" si="2"/>
        <v>2.9194286607500013</v>
      </c>
      <c r="Y99">
        <f t="shared" si="2"/>
        <v>0</v>
      </c>
      <c r="Z99">
        <f t="shared" si="2"/>
        <v>5.1354137250000001E-2</v>
      </c>
      <c r="AA99">
        <f t="shared" si="2"/>
        <v>0.12190032175000001</v>
      </c>
      <c r="AB99">
        <f t="shared" si="2"/>
        <v>0.16036043224999999</v>
      </c>
      <c r="AC99">
        <f t="shared" si="2"/>
        <v>3.6093937499999992E-2</v>
      </c>
      <c r="AD99">
        <f t="shared" si="2"/>
        <v>0.12988820550000002</v>
      </c>
      <c r="AE99">
        <f t="shared" si="2"/>
        <v>0.40115334375000011</v>
      </c>
      <c r="AF99">
        <f t="shared" si="2"/>
        <v>0.20675605950000031</v>
      </c>
      <c r="AG99">
        <f t="shared" si="2"/>
        <v>0</v>
      </c>
      <c r="AH99">
        <f t="shared" si="2"/>
        <v>0.73040215999999991</v>
      </c>
      <c r="AI99">
        <f t="shared" si="2"/>
        <v>6.2794767999999987E-2</v>
      </c>
      <c r="AJ99">
        <f t="shared" si="2"/>
        <v>0</v>
      </c>
      <c r="AK99">
        <f t="shared" si="2"/>
        <v>1.2508480320000013</v>
      </c>
      <c r="AL99">
        <f t="shared" si="2"/>
        <v>0.28259168099999998</v>
      </c>
      <c r="AM99">
        <f t="shared" si="2"/>
        <v>3.8537651000000006E-2</v>
      </c>
      <c r="AN99">
        <f t="shared" si="2"/>
        <v>1.3721759999999973E-2</v>
      </c>
      <c r="AO99">
        <f t="shared" si="2"/>
        <v>0</v>
      </c>
      <c r="AP99">
        <f t="shared" si="2"/>
        <v>0.10233803799999996</v>
      </c>
      <c r="AQ99">
        <f t="shared" si="2"/>
        <v>0.39479894799999976</v>
      </c>
      <c r="AR99">
        <f t="shared" si="2"/>
        <v>0.25278701900000028</v>
      </c>
      <c r="AS99">
        <f t="shared" si="2"/>
        <v>0.21269279699999982</v>
      </c>
      <c r="AT99">
        <f t="shared" si="2"/>
        <v>0.43782292224999902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1.8947875000000003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45.032743699750021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45257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M2" t="s">
        <v>27</v>
      </c>
      <c r="N2" t="s">
        <v>28</v>
      </c>
      <c r="O2" t="s">
        <v>29</v>
      </c>
      <c r="P2" t="s">
        <v>33</v>
      </c>
      <c r="V2" t="s">
        <v>17</v>
      </c>
      <c r="W2" t="s">
        <v>19</v>
      </c>
      <c r="X2" t="s">
        <v>20</v>
      </c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20</v>
      </c>
      <c r="N33">
        <v>20</v>
      </c>
      <c r="O33">
        <v>20</v>
      </c>
      <c r="P33">
        <v>20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20</v>
      </c>
      <c r="N34">
        <v>20</v>
      </c>
      <c r="O34">
        <v>20</v>
      </c>
      <c r="P34">
        <v>20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20</v>
      </c>
      <c r="N35">
        <v>20</v>
      </c>
      <c r="O35">
        <v>20</v>
      </c>
      <c r="P35">
        <v>20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20</v>
      </c>
      <c r="N36">
        <v>20</v>
      </c>
      <c r="O36">
        <v>20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20</v>
      </c>
      <c r="N37">
        <v>20</v>
      </c>
      <c r="O37">
        <v>20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20</v>
      </c>
      <c r="N38">
        <v>20</v>
      </c>
      <c r="O38">
        <v>20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21.392092000000002</v>
      </c>
      <c r="W71">
        <v>7.7077999999999994E-2</v>
      </c>
      <c r="X71">
        <v>2.4970000000000001E-3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21.471667000000004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57.849907000000002</v>
      </c>
      <c r="W72">
        <v>7.7077999999999994E-2</v>
      </c>
      <c r="X72">
        <v>8.7449999999999993E-3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57.93573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0.10936999999999999</v>
      </c>
      <c r="W73">
        <v>2.61E-4</v>
      </c>
      <c r="X73">
        <v>1.9999999999999999E-6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0.10963299999999999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0.10936999999999999</v>
      </c>
      <c r="W74">
        <v>2.61E-4</v>
      </c>
      <c r="X74">
        <v>1.9999999999999999E-6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0.10963299999999999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6.1929999999999999E-2</v>
      </c>
      <c r="W75">
        <v>2.3599999999999999E-4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6.2165999999999999E-2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6.2290999999999999E-2</v>
      </c>
      <c r="W76">
        <v>2.3599999999999999E-4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6.2526999999999999E-2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6.2290999999999999E-2</v>
      </c>
      <c r="W77">
        <v>2.3599999999999999E-4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6.2526999999999999E-2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6.2290999999999999E-2</v>
      </c>
      <c r="W78">
        <v>2.3599999999999999E-4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6.2526999999999999E-2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0.03</v>
      </c>
      <c r="N99">
        <f t="shared" si="2"/>
        <v>0.03</v>
      </c>
      <c r="O99">
        <f t="shared" si="2"/>
        <v>0.03</v>
      </c>
      <c r="P99">
        <f t="shared" si="2"/>
        <v>1.4999999999999999E-2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1.9927385500000002E-2</v>
      </c>
      <c r="W99">
        <f t="shared" si="2"/>
        <v>3.8905499999999989E-5</v>
      </c>
      <c r="X99">
        <f t="shared" si="2"/>
        <v>2.8114999999999997E-6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0.12496910249999997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45257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108.94</v>
      </c>
      <c r="C3" s="34">
        <v>31.82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71.73</v>
      </c>
      <c r="N3">
        <v>149.13</v>
      </c>
      <c r="O3">
        <v>48.2</v>
      </c>
      <c r="P3">
        <v>1.4</v>
      </c>
      <c r="Q3">
        <v>15.05</v>
      </c>
      <c r="R3" s="93">
        <v>0</v>
      </c>
      <c r="S3" s="93">
        <v>0</v>
      </c>
      <c r="T3" s="93">
        <v>0</v>
      </c>
      <c r="U3">
        <v>1.69</v>
      </c>
      <c r="V3">
        <v>0</v>
      </c>
      <c r="W3">
        <v>2</v>
      </c>
      <c r="X3">
        <v>30</v>
      </c>
      <c r="Y3">
        <v>10</v>
      </c>
      <c r="Z3">
        <v>10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9.9</v>
      </c>
      <c r="AH3">
        <v>36.770000000000003</v>
      </c>
      <c r="AI3">
        <v>36.770000000000003</v>
      </c>
      <c r="AJ3">
        <v>24.1</v>
      </c>
      <c r="AK3">
        <v>0</v>
      </c>
      <c r="AL3">
        <v>0</v>
      </c>
    </row>
    <row r="4" spans="1:38">
      <c r="A4" t="s">
        <v>46</v>
      </c>
      <c r="B4" s="34">
        <v>108.94</v>
      </c>
      <c r="C4" s="34">
        <v>31.82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71.73</v>
      </c>
      <c r="N4">
        <v>149.13</v>
      </c>
      <c r="O4">
        <v>48.2</v>
      </c>
      <c r="P4">
        <v>1.4</v>
      </c>
      <c r="Q4">
        <v>14.61</v>
      </c>
      <c r="R4" s="93">
        <v>0</v>
      </c>
      <c r="S4" s="93">
        <v>0</v>
      </c>
      <c r="T4" s="93">
        <v>0</v>
      </c>
      <c r="U4">
        <v>1.69</v>
      </c>
      <c r="V4">
        <v>0</v>
      </c>
      <c r="W4">
        <v>2</v>
      </c>
      <c r="X4">
        <v>30</v>
      </c>
      <c r="Y4">
        <v>10</v>
      </c>
      <c r="Z4">
        <v>10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9.81</v>
      </c>
      <c r="AH4">
        <v>36.700000000000003</v>
      </c>
      <c r="AI4">
        <v>36.700000000000003</v>
      </c>
      <c r="AJ4">
        <v>24.1</v>
      </c>
      <c r="AK4">
        <v>0</v>
      </c>
      <c r="AL4">
        <v>0</v>
      </c>
    </row>
    <row r="5" spans="1:38">
      <c r="A5" t="s">
        <v>47</v>
      </c>
      <c r="B5" s="34">
        <v>108.94</v>
      </c>
      <c r="C5" s="34">
        <v>31.82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71.73</v>
      </c>
      <c r="N5">
        <v>149.13</v>
      </c>
      <c r="O5">
        <v>48.2</v>
      </c>
      <c r="P5">
        <v>1.4</v>
      </c>
      <c r="Q5">
        <v>14.31</v>
      </c>
      <c r="R5" s="93">
        <v>0</v>
      </c>
      <c r="S5" s="93">
        <v>0</v>
      </c>
      <c r="T5" s="93">
        <v>0</v>
      </c>
      <c r="U5">
        <v>1.69</v>
      </c>
      <c r="V5">
        <v>0</v>
      </c>
      <c r="W5">
        <v>2</v>
      </c>
      <c r="X5">
        <v>30</v>
      </c>
      <c r="Y5">
        <v>10</v>
      </c>
      <c r="Z5">
        <v>10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9.27</v>
      </c>
      <c r="AH5">
        <v>36.64</v>
      </c>
      <c r="AI5">
        <v>36.64</v>
      </c>
      <c r="AJ5">
        <v>24.1</v>
      </c>
      <c r="AK5">
        <v>0</v>
      </c>
      <c r="AL5">
        <v>0</v>
      </c>
    </row>
    <row r="6" spans="1:38">
      <c r="A6" t="s">
        <v>48</v>
      </c>
      <c r="B6" s="34">
        <v>108.94</v>
      </c>
      <c r="C6" s="34">
        <v>31.82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71.73</v>
      </c>
      <c r="N6">
        <v>149.13</v>
      </c>
      <c r="O6">
        <v>48.2</v>
      </c>
      <c r="P6">
        <v>1.4</v>
      </c>
      <c r="Q6">
        <v>13.85</v>
      </c>
      <c r="R6" s="93">
        <v>0</v>
      </c>
      <c r="S6" s="93">
        <v>0</v>
      </c>
      <c r="T6" s="93">
        <v>0</v>
      </c>
      <c r="U6">
        <v>1.69</v>
      </c>
      <c r="V6">
        <v>0</v>
      </c>
      <c r="W6">
        <v>2</v>
      </c>
      <c r="X6">
        <v>30</v>
      </c>
      <c r="Y6">
        <v>10</v>
      </c>
      <c r="Z6">
        <v>10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8.99</v>
      </c>
      <c r="AH6">
        <v>36.549999999999997</v>
      </c>
      <c r="AI6">
        <v>36.549999999999997</v>
      </c>
      <c r="AJ6">
        <v>24.1</v>
      </c>
      <c r="AK6">
        <v>0</v>
      </c>
      <c r="AL6">
        <v>0</v>
      </c>
    </row>
    <row r="7" spans="1:38">
      <c r="A7" t="s">
        <v>49</v>
      </c>
      <c r="B7" s="34">
        <v>108.94</v>
      </c>
      <c r="C7" s="34">
        <v>31.82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71.73</v>
      </c>
      <c r="N7">
        <v>149.13</v>
      </c>
      <c r="O7">
        <v>48.2</v>
      </c>
      <c r="P7">
        <v>1.4</v>
      </c>
      <c r="Q7">
        <v>18.850000000000001</v>
      </c>
      <c r="R7" s="93">
        <v>0</v>
      </c>
      <c r="S7" s="93">
        <v>0</v>
      </c>
      <c r="T7" s="93">
        <v>0</v>
      </c>
      <c r="U7">
        <v>1.61</v>
      </c>
      <c r="V7">
        <v>0</v>
      </c>
      <c r="W7">
        <v>2</v>
      </c>
      <c r="X7">
        <v>30</v>
      </c>
      <c r="Y7">
        <v>10</v>
      </c>
      <c r="Z7">
        <v>10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8.43</v>
      </c>
      <c r="AH7">
        <v>19.149999999999999</v>
      </c>
      <c r="AI7">
        <v>19.149999999999999</v>
      </c>
      <c r="AJ7">
        <v>24.1</v>
      </c>
      <c r="AK7">
        <v>0</v>
      </c>
      <c r="AL7">
        <v>0</v>
      </c>
    </row>
    <row r="8" spans="1:38">
      <c r="A8" t="s">
        <v>50</v>
      </c>
      <c r="B8" s="34">
        <v>108.94</v>
      </c>
      <c r="C8" s="34">
        <v>31.82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71.73</v>
      </c>
      <c r="N8">
        <v>149.13</v>
      </c>
      <c r="O8">
        <v>48.2</v>
      </c>
      <c r="P8">
        <v>1.4</v>
      </c>
      <c r="Q8">
        <v>18.649999999999999</v>
      </c>
      <c r="R8" s="93">
        <v>0</v>
      </c>
      <c r="S8" s="93">
        <v>0</v>
      </c>
      <c r="T8" s="93">
        <v>0</v>
      </c>
      <c r="U8">
        <v>1.61</v>
      </c>
      <c r="V8">
        <v>0</v>
      </c>
      <c r="W8">
        <v>2</v>
      </c>
      <c r="X8">
        <v>22.88</v>
      </c>
      <c r="Y8">
        <v>7.63</v>
      </c>
      <c r="Z8">
        <v>7.62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8.4700000000000006</v>
      </c>
      <c r="AH8">
        <v>19.7</v>
      </c>
      <c r="AI8">
        <v>19.7</v>
      </c>
      <c r="AJ8">
        <v>24.1</v>
      </c>
      <c r="AK8">
        <v>0</v>
      </c>
      <c r="AL8">
        <v>0</v>
      </c>
    </row>
    <row r="9" spans="1:38">
      <c r="A9" t="s">
        <v>51</v>
      </c>
      <c r="B9" s="34">
        <v>108.94</v>
      </c>
      <c r="C9" s="34">
        <v>31.82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71.73</v>
      </c>
      <c r="N9">
        <v>149.13</v>
      </c>
      <c r="O9">
        <v>48.2</v>
      </c>
      <c r="P9">
        <v>1.4</v>
      </c>
      <c r="Q9">
        <v>18.45</v>
      </c>
      <c r="R9" s="93">
        <v>0</v>
      </c>
      <c r="S9" s="93">
        <v>0</v>
      </c>
      <c r="T9" s="93">
        <v>0</v>
      </c>
      <c r="U9">
        <v>1.61</v>
      </c>
      <c r="V9">
        <v>0</v>
      </c>
      <c r="W9">
        <v>2</v>
      </c>
      <c r="X9">
        <v>23.17</v>
      </c>
      <c r="Y9">
        <v>7.73</v>
      </c>
      <c r="Z9">
        <v>7.72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7.47</v>
      </c>
      <c r="AH9">
        <v>19.54</v>
      </c>
      <c r="AI9">
        <v>19.54</v>
      </c>
      <c r="AJ9">
        <v>24.1</v>
      </c>
      <c r="AK9">
        <v>0</v>
      </c>
      <c r="AL9">
        <v>0</v>
      </c>
    </row>
    <row r="10" spans="1:38">
      <c r="A10" t="s">
        <v>52</v>
      </c>
      <c r="B10" s="34">
        <v>108.94</v>
      </c>
      <c r="C10" s="34">
        <v>31.82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71.73</v>
      </c>
      <c r="N10">
        <v>149.13</v>
      </c>
      <c r="O10">
        <v>48.2</v>
      </c>
      <c r="P10">
        <v>1.4</v>
      </c>
      <c r="Q10">
        <v>18.3</v>
      </c>
      <c r="R10" s="93">
        <v>0</v>
      </c>
      <c r="S10" s="93">
        <v>0</v>
      </c>
      <c r="T10" s="93">
        <v>0</v>
      </c>
      <c r="U10">
        <v>1.61</v>
      </c>
      <c r="V10">
        <v>0</v>
      </c>
      <c r="W10">
        <v>2</v>
      </c>
      <c r="X10">
        <v>23.51</v>
      </c>
      <c r="Y10">
        <v>7.83</v>
      </c>
      <c r="Z10">
        <v>7.84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7.36</v>
      </c>
      <c r="AH10">
        <v>18.14</v>
      </c>
      <c r="AI10">
        <v>18.14</v>
      </c>
      <c r="AJ10">
        <v>24.1</v>
      </c>
      <c r="AK10">
        <v>0</v>
      </c>
      <c r="AL10">
        <v>0</v>
      </c>
    </row>
    <row r="11" spans="1:38">
      <c r="A11" t="s">
        <v>53</v>
      </c>
      <c r="B11" s="34">
        <v>108.94</v>
      </c>
      <c r="C11" s="34">
        <v>31.82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71.73</v>
      </c>
      <c r="N11">
        <v>149.13</v>
      </c>
      <c r="O11">
        <v>48.2</v>
      </c>
      <c r="P11">
        <v>1.4</v>
      </c>
      <c r="Q11">
        <v>17.850000000000001</v>
      </c>
      <c r="R11" s="93">
        <v>0</v>
      </c>
      <c r="S11" s="93">
        <v>0</v>
      </c>
      <c r="T11" s="93">
        <v>0</v>
      </c>
      <c r="U11">
        <v>1.61</v>
      </c>
      <c r="V11">
        <v>0</v>
      </c>
      <c r="W11">
        <v>2</v>
      </c>
      <c r="X11">
        <v>23.6</v>
      </c>
      <c r="Y11">
        <v>7.86</v>
      </c>
      <c r="Z11">
        <v>7.87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7.17</v>
      </c>
      <c r="AH11">
        <v>18.440000000000001</v>
      </c>
      <c r="AI11">
        <v>18.440000000000001</v>
      </c>
      <c r="AJ11">
        <v>24.1</v>
      </c>
      <c r="AK11">
        <v>0</v>
      </c>
      <c r="AL11">
        <v>0</v>
      </c>
    </row>
    <row r="12" spans="1:38">
      <c r="A12" t="s">
        <v>54</v>
      </c>
      <c r="B12" s="34">
        <v>108.94</v>
      </c>
      <c r="C12" s="34">
        <v>31.82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71.73</v>
      </c>
      <c r="N12">
        <v>149.13</v>
      </c>
      <c r="O12">
        <v>48.2</v>
      </c>
      <c r="P12">
        <v>1.4</v>
      </c>
      <c r="Q12">
        <v>17.55</v>
      </c>
      <c r="R12" s="93">
        <v>0</v>
      </c>
      <c r="S12" s="93">
        <v>0</v>
      </c>
      <c r="T12" s="93">
        <v>0</v>
      </c>
      <c r="U12">
        <v>1.61</v>
      </c>
      <c r="V12">
        <v>0</v>
      </c>
      <c r="W12">
        <v>2</v>
      </c>
      <c r="X12">
        <v>24</v>
      </c>
      <c r="Y12">
        <v>7.99</v>
      </c>
      <c r="Z12">
        <v>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7.07</v>
      </c>
      <c r="AH12">
        <v>18.690000000000001</v>
      </c>
      <c r="AI12">
        <v>18.690000000000001</v>
      </c>
      <c r="AJ12">
        <v>24.1</v>
      </c>
      <c r="AK12">
        <v>0</v>
      </c>
      <c r="AL12">
        <v>0</v>
      </c>
    </row>
    <row r="13" spans="1:38">
      <c r="A13" t="s">
        <v>55</v>
      </c>
      <c r="B13" s="34">
        <v>108.94</v>
      </c>
      <c r="C13" s="34">
        <v>31.82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71.73</v>
      </c>
      <c r="N13">
        <v>149.13</v>
      </c>
      <c r="O13">
        <v>48.2</v>
      </c>
      <c r="P13">
        <v>1.4</v>
      </c>
      <c r="Q13">
        <v>17.25</v>
      </c>
      <c r="R13" s="93">
        <v>0</v>
      </c>
      <c r="S13" s="93">
        <v>0</v>
      </c>
      <c r="T13" s="93">
        <v>0</v>
      </c>
      <c r="U13">
        <v>1.61</v>
      </c>
      <c r="V13">
        <v>0</v>
      </c>
      <c r="W13">
        <v>2</v>
      </c>
      <c r="X13">
        <v>24.15</v>
      </c>
      <c r="Y13">
        <v>8.0500000000000007</v>
      </c>
      <c r="Z13">
        <v>8.0500000000000007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6.95</v>
      </c>
      <c r="AH13">
        <v>19.170000000000002</v>
      </c>
      <c r="AI13">
        <v>19.170000000000002</v>
      </c>
      <c r="AJ13">
        <v>24.1</v>
      </c>
      <c r="AK13">
        <v>0</v>
      </c>
      <c r="AL13">
        <v>0</v>
      </c>
    </row>
    <row r="14" spans="1:38">
      <c r="A14" t="s">
        <v>56</v>
      </c>
      <c r="B14" s="34">
        <v>108.94</v>
      </c>
      <c r="C14" s="34">
        <v>31.82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71.73</v>
      </c>
      <c r="N14">
        <v>149.13</v>
      </c>
      <c r="O14">
        <v>48.2</v>
      </c>
      <c r="P14">
        <v>1.4</v>
      </c>
      <c r="Q14">
        <v>16.850000000000001</v>
      </c>
      <c r="R14" s="93">
        <v>0</v>
      </c>
      <c r="S14" s="93">
        <v>0</v>
      </c>
      <c r="T14" s="93">
        <v>0</v>
      </c>
      <c r="U14">
        <v>1.61</v>
      </c>
      <c r="V14">
        <v>0</v>
      </c>
      <c r="W14">
        <v>2</v>
      </c>
      <c r="X14">
        <v>24.41</v>
      </c>
      <c r="Y14">
        <v>8.1300000000000008</v>
      </c>
      <c r="Z14">
        <v>8.14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6.91</v>
      </c>
      <c r="AH14">
        <v>18.8</v>
      </c>
      <c r="AI14">
        <v>18.8</v>
      </c>
      <c r="AJ14">
        <v>24.1</v>
      </c>
      <c r="AK14">
        <v>0</v>
      </c>
      <c r="AL14">
        <v>0</v>
      </c>
    </row>
    <row r="15" spans="1:38">
      <c r="A15" t="s">
        <v>57</v>
      </c>
      <c r="B15" s="34">
        <v>108.94</v>
      </c>
      <c r="C15" s="34">
        <v>31.82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71.73</v>
      </c>
      <c r="N15">
        <v>149.13</v>
      </c>
      <c r="O15">
        <v>48.2</v>
      </c>
      <c r="P15">
        <v>1.32</v>
      </c>
      <c r="Q15">
        <v>16.649999999999999</v>
      </c>
      <c r="R15" s="93">
        <v>0</v>
      </c>
      <c r="S15" s="93">
        <v>0</v>
      </c>
      <c r="T15" s="93">
        <v>0</v>
      </c>
      <c r="U15">
        <v>1.61</v>
      </c>
      <c r="V15">
        <v>0</v>
      </c>
      <c r="W15">
        <v>2</v>
      </c>
      <c r="X15">
        <v>24.86</v>
      </c>
      <c r="Y15">
        <v>8.2899999999999991</v>
      </c>
      <c r="Z15">
        <v>8.2799999999999994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6.88</v>
      </c>
      <c r="AH15">
        <v>19.52</v>
      </c>
      <c r="AI15">
        <v>19.52</v>
      </c>
      <c r="AJ15">
        <v>24.1</v>
      </c>
      <c r="AK15">
        <v>0</v>
      </c>
      <c r="AL15">
        <v>0</v>
      </c>
    </row>
    <row r="16" spans="1:38">
      <c r="A16" t="s">
        <v>58</v>
      </c>
      <c r="B16" s="34">
        <v>108.94</v>
      </c>
      <c r="C16" s="34">
        <v>31.82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71.73</v>
      </c>
      <c r="N16">
        <v>149.13</v>
      </c>
      <c r="O16">
        <v>48.2</v>
      </c>
      <c r="P16">
        <v>1.32</v>
      </c>
      <c r="Q16">
        <v>16.47</v>
      </c>
      <c r="R16" s="93">
        <v>0</v>
      </c>
      <c r="S16" s="93">
        <v>0</v>
      </c>
      <c r="T16" s="93">
        <v>0</v>
      </c>
      <c r="U16">
        <v>1.61</v>
      </c>
      <c r="V16">
        <v>0</v>
      </c>
      <c r="W16">
        <v>2</v>
      </c>
      <c r="X16">
        <v>25.5</v>
      </c>
      <c r="Y16">
        <v>8.5</v>
      </c>
      <c r="Z16">
        <v>8.5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6.86</v>
      </c>
      <c r="AH16">
        <v>19.71</v>
      </c>
      <c r="AI16">
        <v>19.71</v>
      </c>
      <c r="AJ16">
        <v>24.1</v>
      </c>
      <c r="AK16">
        <v>0</v>
      </c>
      <c r="AL16">
        <v>0</v>
      </c>
    </row>
    <row r="17" spans="1:38">
      <c r="A17" t="s">
        <v>59</v>
      </c>
      <c r="B17" s="34">
        <v>110.87</v>
      </c>
      <c r="C17" s="34">
        <v>31.29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71.73</v>
      </c>
      <c r="N17">
        <v>149.13</v>
      </c>
      <c r="O17">
        <v>48.2</v>
      </c>
      <c r="P17">
        <v>1.32</v>
      </c>
      <c r="Q17">
        <v>16.29</v>
      </c>
      <c r="R17" s="93">
        <v>0</v>
      </c>
      <c r="S17" s="93">
        <v>0</v>
      </c>
      <c r="T17" s="93">
        <v>0</v>
      </c>
      <c r="U17">
        <v>1.61</v>
      </c>
      <c r="V17">
        <v>0</v>
      </c>
      <c r="W17">
        <v>2</v>
      </c>
      <c r="X17">
        <v>25.77</v>
      </c>
      <c r="Y17">
        <v>8.6</v>
      </c>
      <c r="Z17">
        <v>8.59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6.82</v>
      </c>
      <c r="AH17">
        <v>20.09</v>
      </c>
      <c r="AI17">
        <v>20.09</v>
      </c>
      <c r="AJ17">
        <v>23.14</v>
      </c>
      <c r="AK17">
        <v>0</v>
      </c>
      <c r="AL17">
        <v>0</v>
      </c>
    </row>
    <row r="18" spans="1:38">
      <c r="A18" t="s">
        <v>60</v>
      </c>
      <c r="B18" s="34">
        <v>110.87</v>
      </c>
      <c r="C18" s="34">
        <v>31.29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71.73</v>
      </c>
      <c r="N18">
        <v>149.13</v>
      </c>
      <c r="O18">
        <v>48.2</v>
      </c>
      <c r="P18">
        <v>1.32</v>
      </c>
      <c r="Q18">
        <v>16.11</v>
      </c>
      <c r="R18" s="93">
        <v>0</v>
      </c>
      <c r="S18" s="93">
        <v>0</v>
      </c>
      <c r="T18" s="93">
        <v>0</v>
      </c>
      <c r="U18">
        <v>1.61</v>
      </c>
      <c r="V18">
        <v>0</v>
      </c>
      <c r="W18">
        <v>2</v>
      </c>
      <c r="X18">
        <v>26.08</v>
      </c>
      <c r="Y18">
        <v>8.7100000000000009</v>
      </c>
      <c r="Z18">
        <v>8.69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6.79</v>
      </c>
      <c r="AH18">
        <v>21.17</v>
      </c>
      <c r="AI18">
        <v>21.17</v>
      </c>
      <c r="AJ18">
        <v>23.14</v>
      </c>
      <c r="AK18">
        <v>0</v>
      </c>
      <c r="AL18">
        <v>0</v>
      </c>
    </row>
    <row r="19" spans="1:38">
      <c r="A19" t="s">
        <v>61</v>
      </c>
      <c r="B19" s="34">
        <v>110.87</v>
      </c>
      <c r="C19" s="34">
        <v>31.29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71.73</v>
      </c>
      <c r="N19">
        <v>149.13</v>
      </c>
      <c r="O19">
        <v>50.13</v>
      </c>
      <c r="P19">
        <v>1.32</v>
      </c>
      <c r="Q19">
        <v>16.02</v>
      </c>
      <c r="R19" s="93">
        <v>0</v>
      </c>
      <c r="S19" s="93">
        <v>0</v>
      </c>
      <c r="T19" s="93">
        <v>0</v>
      </c>
      <c r="U19">
        <v>1.53</v>
      </c>
      <c r="V19">
        <v>0</v>
      </c>
      <c r="W19">
        <v>2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16.75</v>
      </c>
      <c r="AI19">
        <v>16.75</v>
      </c>
      <c r="AJ19">
        <v>23.14</v>
      </c>
      <c r="AK19">
        <v>0</v>
      </c>
      <c r="AL19">
        <v>0</v>
      </c>
    </row>
    <row r="20" spans="1:38">
      <c r="A20" t="s">
        <v>62</v>
      </c>
      <c r="B20" s="34">
        <v>110.87</v>
      </c>
      <c r="C20" s="34">
        <v>31.29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71.73</v>
      </c>
      <c r="N20">
        <v>149.13</v>
      </c>
      <c r="O20">
        <v>50.13</v>
      </c>
      <c r="P20">
        <v>1.32</v>
      </c>
      <c r="Q20">
        <v>16.059999999999999</v>
      </c>
      <c r="R20" s="93">
        <v>0</v>
      </c>
      <c r="S20" s="93">
        <v>0</v>
      </c>
      <c r="T20" s="93">
        <v>0</v>
      </c>
      <c r="U20">
        <v>1.53</v>
      </c>
      <c r="V20">
        <v>0</v>
      </c>
      <c r="W20">
        <v>2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16.77</v>
      </c>
      <c r="AI20">
        <v>16.77</v>
      </c>
      <c r="AJ20">
        <v>23.14</v>
      </c>
      <c r="AK20">
        <v>0</v>
      </c>
      <c r="AL20">
        <v>0</v>
      </c>
    </row>
    <row r="21" spans="1:38">
      <c r="A21" t="s">
        <v>63</v>
      </c>
      <c r="B21" s="34">
        <v>110.87</v>
      </c>
      <c r="C21" s="34">
        <v>31.29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71.73</v>
      </c>
      <c r="N21">
        <v>149.13</v>
      </c>
      <c r="O21">
        <v>50.13</v>
      </c>
      <c r="P21">
        <v>1.32</v>
      </c>
      <c r="Q21">
        <v>16.25</v>
      </c>
      <c r="R21" s="93">
        <v>0</v>
      </c>
      <c r="S21" s="93">
        <v>0</v>
      </c>
      <c r="T21" s="93">
        <v>0</v>
      </c>
      <c r="U21">
        <v>1.53</v>
      </c>
      <c r="V21">
        <v>0</v>
      </c>
      <c r="W21">
        <v>2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17.350000000000001</v>
      </c>
      <c r="AI21">
        <v>17.350000000000001</v>
      </c>
      <c r="AJ21">
        <v>23.14</v>
      </c>
      <c r="AK21">
        <v>0</v>
      </c>
      <c r="AL21">
        <v>0</v>
      </c>
    </row>
    <row r="22" spans="1:38">
      <c r="A22" t="s">
        <v>64</v>
      </c>
      <c r="B22" s="34">
        <v>133.05000000000001</v>
      </c>
      <c r="C22" s="34">
        <v>31.29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71.73</v>
      </c>
      <c r="N22">
        <v>192.82</v>
      </c>
      <c r="O22">
        <v>50.13</v>
      </c>
      <c r="P22">
        <v>1.32</v>
      </c>
      <c r="Q22">
        <v>16.55</v>
      </c>
      <c r="R22" s="93">
        <v>0</v>
      </c>
      <c r="S22" s="93">
        <v>0</v>
      </c>
      <c r="T22" s="93">
        <v>0</v>
      </c>
      <c r="U22">
        <v>1.53</v>
      </c>
      <c r="V22">
        <v>0</v>
      </c>
      <c r="W22">
        <v>2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18.34</v>
      </c>
      <c r="AI22">
        <v>18.34</v>
      </c>
      <c r="AJ22">
        <v>23.14</v>
      </c>
      <c r="AK22">
        <v>0</v>
      </c>
      <c r="AL22">
        <v>0</v>
      </c>
    </row>
    <row r="23" spans="1:38">
      <c r="A23" t="s">
        <v>65</v>
      </c>
      <c r="B23" s="34">
        <v>137.87</v>
      </c>
      <c r="C23" s="34">
        <v>31.29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71.73</v>
      </c>
      <c r="N23">
        <v>231.38</v>
      </c>
      <c r="O23">
        <v>50.13</v>
      </c>
      <c r="P23">
        <v>1.32</v>
      </c>
      <c r="Q23">
        <v>16.89</v>
      </c>
      <c r="R23" s="93">
        <v>0</v>
      </c>
      <c r="S23" s="93">
        <v>0</v>
      </c>
      <c r="T23" s="93">
        <v>0</v>
      </c>
      <c r="U23">
        <v>1.53</v>
      </c>
      <c r="V23">
        <v>0</v>
      </c>
      <c r="W23">
        <v>2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18.5</v>
      </c>
      <c r="AI23">
        <v>18.5</v>
      </c>
      <c r="AJ23">
        <v>23.14</v>
      </c>
      <c r="AK23">
        <v>0</v>
      </c>
      <c r="AL23">
        <v>0</v>
      </c>
    </row>
    <row r="24" spans="1:38">
      <c r="A24" t="s">
        <v>66</v>
      </c>
      <c r="B24" s="34">
        <v>163.9</v>
      </c>
      <c r="C24" s="34">
        <v>31.29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71.73</v>
      </c>
      <c r="N24">
        <v>271.14999999999998</v>
      </c>
      <c r="O24">
        <v>50.13</v>
      </c>
      <c r="P24">
        <v>1.32</v>
      </c>
      <c r="Q24">
        <v>17.329999999999998</v>
      </c>
      <c r="R24" s="93">
        <v>0</v>
      </c>
      <c r="S24" s="93">
        <v>0</v>
      </c>
      <c r="T24" s="93">
        <v>0</v>
      </c>
      <c r="U24">
        <v>1.53</v>
      </c>
      <c r="V24">
        <v>0</v>
      </c>
      <c r="W24">
        <v>2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6.79</v>
      </c>
      <c r="AH24">
        <v>19.18</v>
      </c>
      <c r="AI24">
        <v>19.18</v>
      </c>
      <c r="AJ24">
        <v>23.14</v>
      </c>
      <c r="AK24">
        <v>0</v>
      </c>
      <c r="AL24">
        <v>0</v>
      </c>
    </row>
    <row r="25" spans="1:38">
      <c r="A25" t="s">
        <v>67</v>
      </c>
      <c r="B25" s="34">
        <v>205.27</v>
      </c>
      <c r="C25" s="34">
        <v>38.56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71.73</v>
      </c>
      <c r="N25">
        <v>271.14999999999998</v>
      </c>
      <c r="O25">
        <v>50.13</v>
      </c>
      <c r="P25">
        <v>1.32</v>
      </c>
      <c r="Q25">
        <v>17.239999999999998</v>
      </c>
      <c r="R25" s="93">
        <v>0</v>
      </c>
      <c r="S25" s="93">
        <v>0</v>
      </c>
      <c r="T25" s="93">
        <v>0</v>
      </c>
      <c r="U25">
        <v>1.53</v>
      </c>
      <c r="V25">
        <v>0</v>
      </c>
      <c r="W25">
        <v>2</v>
      </c>
      <c r="X25">
        <v>22.7</v>
      </c>
      <c r="Y25">
        <v>7.57</v>
      </c>
      <c r="Z25">
        <v>7.57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6.92</v>
      </c>
      <c r="AH25">
        <v>13.36</v>
      </c>
      <c r="AI25">
        <v>13.36</v>
      </c>
      <c r="AJ25">
        <v>23.14</v>
      </c>
      <c r="AK25">
        <v>0</v>
      </c>
      <c r="AL25">
        <v>0</v>
      </c>
    </row>
    <row r="26" spans="1:38">
      <c r="A26" t="s">
        <v>68</v>
      </c>
      <c r="B26" s="34">
        <v>205.27</v>
      </c>
      <c r="C26" s="34">
        <v>55.55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71.73</v>
      </c>
      <c r="N26">
        <v>271.14999999999998</v>
      </c>
      <c r="O26">
        <v>50.13</v>
      </c>
      <c r="P26">
        <v>1.32</v>
      </c>
      <c r="Q26">
        <v>16.989999999999998</v>
      </c>
      <c r="R26" s="93">
        <v>0</v>
      </c>
      <c r="S26" s="93">
        <v>0</v>
      </c>
      <c r="T26" s="93">
        <v>0</v>
      </c>
      <c r="U26">
        <v>1.53</v>
      </c>
      <c r="V26">
        <v>0</v>
      </c>
      <c r="W26">
        <v>2</v>
      </c>
      <c r="X26">
        <v>23.72</v>
      </c>
      <c r="Y26">
        <v>7.91</v>
      </c>
      <c r="Z26">
        <v>7.91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7.31</v>
      </c>
      <c r="AH26">
        <v>13.36</v>
      </c>
      <c r="AI26">
        <v>13.36</v>
      </c>
      <c r="AJ26">
        <v>23.14</v>
      </c>
      <c r="AK26">
        <v>0</v>
      </c>
      <c r="AL26">
        <v>0</v>
      </c>
    </row>
    <row r="27" spans="1:38">
      <c r="A27" t="s">
        <v>69</v>
      </c>
      <c r="B27" s="34">
        <v>205.27</v>
      </c>
      <c r="C27" s="34">
        <v>68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71.73</v>
      </c>
      <c r="N27">
        <v>271.14999999999998</v>
      </c>
      <c r="O27">
        <v>100.98</v>
      </c>
      <c r="P27">
        <v>1.32</v>
      </c>
      <c r="Q27">
        <v>17.260000000000002</v>
      </c>
      <c r="R27" s="93">
        <v>0</v>
      </c>
      <c r="S27" s="93">
        <v>0</v>
      </c>
      <c r="T27" s="93">
        <v>0</v>
      </c>
      <c r="U27">
        <v>1.53</v>
      </c>
      <c r="V27">
        <v>0</v>
      </c>
      <c r="W27">
        <v>2</v>
      </c>
      <c r="X27">
        <v>22.5</v>
      </c>
      <c r="Y27">
        <v>7.5</v>
      </c>
      <c r="Z27">
        <v>7.5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13.36</v>
      </c>
      <c r="AI27">
        <v>13.36</v>
      </c>
      <c r="AJ27">
        <v>24.1</v>
      </c>
      <c r="AK27">
        <v>0</v>
      </c>
      <c r="AL27">
        <v>0</v>
      </c>
    </row>
    <row r="28" spans="1:38">
      <c r="A28" t="s">
        <v>70</v>
      </c>
      <c r="B28" s="34">
        <v>205.27</v>
      </c>
      <c r="C28" s="34">
        <v>68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71.73</v>
      </c>
      <c r="N28">
        <v>271.14999999999998</v>
      </c>
      <c r="O28">
        <v>100.98</v>
      </c>
      <c r="P28">
        <v>1.32</v>
      </c>
      <c r="Q28">
        <v>17.829999999999998</v>
      </c>
      <c r="R28" s="93">
        <v>0</v>
      </c>
      <c r="S28" s="93">
        <v>0</v>
      </c>
      <c r="T28" s="93">
        <v>0</v>
      </c>
      <c r="U28">
        <v>1.53</v>
      </c>
      <c r="V28">
        <v>0</v>
      </c>
      <c r="W28">
        <v>2</v>
      </c>
      <c r="X28">
        <v>22.5</v>
      </c>
      <c r="Y28">
        <v>7.5</v>
      </c>
      <c r="Z28">
        <v>7.5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13.36</v>
      </c>
      <c r="AI28">
        <v>13.36</v>
      </c>
      <c r="AJ28">
        <v>24.1</v>
      </c>
      <c r="AK28">
        <v>0</v>
      </c>
      <c r="AL28">
        <v>0</v>
      </c>
    </row>
    <row r="29" spans="1:38">
      <c r="A29" t="s">
        <v>71</v>
      </c>
      <c r="B29" s="34">
        <v>234.19</v>
      </c>
      <c r="C29" s="34">
        <v>68</v>
      </c>
      <c r="D29" s="93">
        <f t="shared" si="0"/>
        <v>4.47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71.73</v>
      </c>
      <c r="N29">
        <v>271.14999999999998</v>
      </c>
      <c r="O29">
        <v>100.98</v>
      </c>
      <c r="P29">
        <v>1.32</v>
      </c>
      <c r="Q29">
        <v>18.440000000000001</v>
      </c>
      <c r="R29" s="93">
        <v>1.25</v>
      </c>
      <c r="S29" s="93">
        <v>2</v>
      </c>
      <c r="T29" s="93">
        <v>1.22</v>
      </c>
      <c r="U29">
        <v>1.53</v>
      </c>
      <c r="V29">
        <v>0</v>
      </c>
      <c r="W29">
        <v>2</v>
      </c>
      <c r="X29">
        <v>23.86</v>
      </c>
      <c r="Y29">
        <v>7.96</v>
      </c>
      <c r="Z29">
        <v>7.95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13.36</v>
      </c>
      <c r="AI29">
        <v>13.36</v>
      </c>
      <c r="AJ29">
        <v>24.1</v>
      </c>
      <c r="AK29">
        <v>0</v>
      </c>
      <c r="AL29">
        <v>0</v>
      </c>
    </row>
    <row r="30" spans="1:38">
      <c r="A30" t="s">
        <v>72</v>
      </c>
      <c r="B30" s="34">
        <v>260.89</v>
      </c>
      <c r="C30" s="34">
        <v>68</v>
      </c>
      <c r="D30" s="93">
        <f t="shared" si="0"/>
        <v>15.83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71.73</v>
      </c>
      <c r="N30">
        <v>271.14999999999998</v>
      </c>
      <c r="O30">
        <v>100.98</v>
      </c>
      <c r="P30">
        <v>1.32</v>
      </c>
      <c r="Q30">
        <v>18.93</v>
      </c>
      <c r="R30" s="93">
        <v>4.25</v>
      </c>
      <c r="S30" s="93">
        <v>7</v>
      </c>
      <c r="T30" s="93">
        <v>4.58</v>
      </c>
      <c r="U30">
        <v>1.53</v>
      </c>
      <c r="V30">
        <v>0.66116399999999997</v>
      </c>
      <c r="W30">
        <v>2</v>
      </c>
      <c r="X30">
        <v>24.66</v>
      </c>
      <c r="Y30">
        <v>8.2200000000000006</v>
      </c>
      <c r="Z30">
        <v>8.2200000000000006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13.36</v>
      </c>
      <c r="AI30">
        <v>13.36</v>
      </c>
      <c r="AJ30">
        <v>24.1</v>
      </c>
      <c r="AK30">
        <v>0</v>
      </c>
      <c r="AL30">
        <v>0</v>
      </c>
    </row>
    <row r="31" spans="1:38">
      <c r="A31" t="s">
        <v>73</v>
      </c>
      <c r="B31" s="34">
        <v>260.89</v>
      </c>
      <c r="C31" s="34">
        <v>86.96</v>
      </c>
      <c r="D31" s="93">
        <f t="shared" si="0"/>
        <v>32.910000000000004</v>
      </c>
      <c r="E31" s="34">
        <v>0</v>
      </c>
      <c r="F31" s="34"/>
      <c r="G31" s="34"/>
      <c r="H31" s="34"/>
      <c r="I31" s="34"/>
      <c r="J31" s="37">
        <v>0.05</v>
      </c>
      <c r="K31" s="37">
        <v>0.05</v>
      </c>
      <c r="L31" s="37">
        <v>0.05</v>
      </c>
      <c r="M31">
        <v>71.73</v>
      </c>
      <c r="N31">
        <v>231.38</v>
      </c>
      <c r="O31">
        <v>100.98</v>
      </c>
      <c r="P31">
        <v>1.32</v>
      </c>
      <c r="Q31">
        <v>18.989999999999998</v>
      </c>
      <c r="R31" s="93">
        <v>8.49</v>
      </c>
      <c r="S31" s="93">
        <v>14</v>
      </c>
      <c r="T31" s="93">
        <v>10.42</v>
      </c>
      <c r="U31">
        <v>1.53</v>
      </c>
      <c r="V31">
        <v>3.1891440000000002</v>
      </c>
      <c r="W31">
        <v>1.95</v>
      </c>
      <c r="X31">
        <v>25.69</v>
      </c>
      <c r="Y31">
        <v>8.57</v>
      </c>
      <c r="Z31">
        <v>8.56</v>
      </c>
      <c r="AA31">
        <v>0.02</v>
      </c>
      <c r="AB31">
        <v>0</v>
      </c>
      <c r="AC31">
        <v>0</v>
      </c>
      <c r="AD31">
        <v>0.01</v>
      </c>
      <c r="AE31">
        <v>0</v>
      </c>
      <c r="AF31">
        <v>0</v>
      </c>
      <c r="AG31">
        <v>6.66</v>
      </c>
      <c r="AH31">
        <v>22.7</v>
      </c>
      <c r="AI31">
        <v>22.7</v>
      </c>
      <c r="AJ31">
        <v>23.14</v>
      </c>
      <c r="AK31">
        <v>0.7</v>
      </c>
      <c r="AL31">
        <v>0.3</v>
      </c>
    </row>
    <row r="32" spans="1:38">
      <c r="A32" t="s">
        <v>74</v>
      </c>
      <c r="B32" s="34">
        <v>260.89</v>
      </c>
      <c r="C32" s="34">
        <v>86.96</v>
      </c>
      <c r="D32" s="93">
        <f t="shared" si="0"/>
        <v>59.900000000000006</v>
      </c>
      <c r="E32" s="34">
        <v>0</v>
      </c>
      <c r="F32" s="34"/>
      <c r="G32" s="34"/>
      <c r="H32" s="34"/>
      <c r="I32" s="34"/>
      <c r="J32" s="37">
        <v>0.21</v>
      </c>
      <c r="K32" s="37">
        <v>0.21</v>
      </c>
      <c r="L32" s="37">
        <v>0.22</v>
      </c>
      <c r="M32">
        <v>71.73</v>
      </c>
      <c r="N32">
        <v>231.38</v>
      </c>
      <c r="O32">
        <v>100.98</v>
      </c>
      <c r="P32">
        <v>1.32</v>
      </c>
      <c r="Q32">
        <v>18.93</v>
      </c>
      <c r="R32" s="93">
        <v>16.48</v>
      </c>
      <c r="S32" s="93">
        <v>25</v>
      </c>
      <c r="T32" s="93">
        <v>18.420000000000002</v>
      </c>
      <c r="U32">
        <v>1.53</v>
      </c>
      <c r="V32">
        <v>6.4755180000000001</v>
      </c>
      <c r="W32">
        <v>1.95</v>
      </c>
      <c r="X32">
        <v>26.58</v>
      </c>
      <c r="Y32">
        <v>8.85</v>
      </c>
      <c r="Z32">
        <v>8.86</v>
      </c>
      <c r="AA32">
        <v>2.88</v>
      </c>
      <c r="AB32">
        <v>0.57999999999999996</v>
      </c>
      <c r="AC32">
        <v>0.3</v>
      </c>
      <c r="AD32">
        <v>0.45</v>
      </c>
      <c r="AE32">
        <v>1.1000000000000001</v>
      </c>
      <c r="AF32">
        <v>0</v>
      </c>
      <c r="AG32">
        <v>6.94</v>
      </c>
      <c r="AH32">
        <v>22.64</v>
      </c>
      <c r="AI32">
        <v>22.64</v>
      </c>
      <c r="AJ32">
        <v>23.14</v>
      </c>
      <c r="AK32">
        <v>1.4</v>
      </c>
      <c r="AL32">
        <v>0.6</v>
      </c>
    </row>
    <row r="33" spans="1:38">
      <c r="A33" t="s">
        <v>75</v>
      </c>
      <c r="B33" s="34">
        <v>260.89</v>
      </c>
      <c r="C33" s="34">
        <v>86.96</v>
      </c>
      <c r="D33" s="93">
        <f t="shared" si="0"/>
        <v>87.22</v>
      </c>
      <c r="E33" s="34">
        <v>0</v>
      </c>
      <c r="F33" s="34"/>
      <c r="G33" s="34"/>
      <c r="H33" s="34"/>
      <c r="I33" s="34"/>
      <c r="J33" s="37">
        <v>0.51</v>
      </c>
      <c r="K33" s="37">
        <v>0.51</v>
      </c>
      <c r="L33" s="37">
        <v>0.53</v>
      </c>
      <c r="M33">
        <v>71.73</v>
      </c>
      <c r="N33">
        <v>271.14999999999998</v>
      </c>
      <c r="O33">
        <v>100.98</v>
      </c>
      <c r="P33">
        <v>1.32</v>
      </c>
      <c r="Q33">
        <v>20.399999999999999</v>
      </c>
      <c r="R33" s="93">
        <v>26.45</v>
      </c>
      <c r="S33" s="93">
        <v>32.35</v>
      </c>
      <c r="T33" s="93">
        <v>28.42</v>
      </c>
      <c r="U33">
        <v>1.53</v>
      </c>
      <c r="V33">
        <v>10.432779</v>
      </c>
      <c r="W33">
        <v>1.95</v>
      </c>
      <c r="X33">
        <v>29.19</v>
      </c>
      <c r="Y33">
        <v>9.74</v>
      </c>
      <c r="Z33">
        <v>9.73</v>
      </c>
      <c r="AA33">
        <v>8.42</v>
      </c>
      <c r="AB33">
        <v>1.68</v>
      </c>
      <c r="AC33">
        <v>1.5</v>
      </c>
      <c r="AD33">
        <v>5</v>
      </c>
      <c r="AE33">
        <v>1.1000000000000001</v>
      </c>
      <c r="AF33">
        <v>1.1000000000000001</v>
      </c>
      <c r="AG33">
        <v>7.1</v>
      </c>
      <c r="AH33">
        <v>23.22</v>
      </c>
      <c r="AI33">
        <v>23.22</v>
      </c>
      <c r="AJ33">
        <v>23.14</v>
      </c>
      <c r="AK33">
        <v>4.2</v>
      </c>
      <c r="AL33">
        <v>1.8</v>
      </c>
    </row>
    <row r="34" spans="1:38">
      <c r="A34" t="s">
        <v>76</v>
      </c>
      <c r="B34" s="34">
        <v>260.89</v>
      </c>
      <c r="C34" s="34">
        <v>86.96</v>
      </c>
      <c r="D34" s="93">
        <f t="shared" si="0"/>
        <v>90</v>
      </c>
      <c r="E34" s="34">
        <v>0</v>
      </c>
      <c r="F34" s="34"/>
      <c r="G34" s="34"/>
      <c r="H34" s="34"/>
      <c r="I34" s="34"/>
      <c r="J34" s="37">
        <v>0.94</v>
      </c>
      <c r="K34" s="37">
        <v>0.94</v>
      </c>
      <c r="L34" s="37">
        <v>0.96</v>
      </c>
      <c r="M34">
        <v>71.73</v>
      </c>
      <c r="N34">
        <v>271.14999999999998</v>
      </c>
      <c r="O34">
        <v>100.98</v>
      </c>
      <c r="P34">
        <v>1.32</v>
      </c>
      <c r="Q34">
        <v>20.04</v>
      </c>
      <c r="R34" s="93">
        <v>30</v>
      </c>
      <c r="S34" s="93">
        <v>30</v>
      </c>
      <c r="T34" s="93">
        <v>30</v>
      </c>
      <c r="U34">
        <v>1.53</v>
      </c>
      <c r="V34">
        <v>14.720622000000001</v>
      </c>
      <c r="W34">
        <v>1.95</v>
      </c>
      <c r="X34">
        <v>31.95</v>
      </c>
      <c r="Y34">
        <v>10.65</v>
      </c>
      <c r="Z34">
        <v>10.65</v>
      </c>
      <c r="AA34">
        <v>18.48</v>
      </c>
      <c r="AB34">
        <v>3.7</v>
      </c>
      <c r="AC34">
        <v>5</v>
      </c>
      <c r="AD34">
        <v>6</v>
      </c>
      <c r="AE34">
        <v>3.3</v>
      </c>
      <c r="AF34">
        <v>2.2000000000000002</v>
      </c>
      <c r="AG34">
        <v>7.44</v>
      </c>
      <c r="AH34">
        <v>23.53</v>
      </c>
      <c r="AI34">
        <v>23.53</v>
      </c>
      <c r="AJ34">
        <v>21.21</v>
      </c>
      <c r="AK34">
        <v>9.1</v>
      </c>
      <c r="AL34">
        <v>3.9</v>
      </c>
    </row>
    <row r="35" spans="1:38">
      <c r="A35" t="s">
        <v>77</v>
      </c>
      <c r="B35" s="34">
        <v>260.89</v>
      </c>
      <c r="C35" s="34">
        <v>86.96</v>
      </c>
      <c r="D35" s="93">
        <f t="shared" si="0"/>
        <v>90.5</v>
      </c>
      <c r="E35" s="34">
        <v>0</v>
      </c>
      <c r="F35" s="34"/>
      <c r="G35" s="34"/>
      <c r="H35" s="34"/>
      <c r="I35" s="34"/>
      <c r="J35" s="37">
        <v>1.51</v>
      </c>
      <c r="K35" s="37">
        <v>1.51</v>
      </c>
      <c r="L35" s="37">
        <v>1.55</v>
      </c>
      <c r="M35">
        <v>80.41</v>
      </c>
      <c r="N35">
        <v>271.14999999999998</v>
      </c>
      <c r="O35">
        <v>100.98</v>
      </c>
      <c r="P35">
        <v>1.4</v>
      </c>
      <c r="Q35">
        <v>19.850000000000001</v>
      </c>
      <c r="R35" s="93">
        <v>30.17</v>
      </c>
      <c r="S35" s="93">
        <v>30.17</v>
      </c>
      <c r="T35" s="93">
        <v>30.16</v>
      </c>
      <c r="U35">
        <v>1.53</v>
      </c>
      <c r="V35">
        <v>19.348769999999998</v>
      </c>
      <c r="W35">
        <v>1.95</v>
      </c>
      <c r="X35">
        <v>36.200000000000003</v>
      </c>
      <c r="Y35">
        <v>12.06</v>
      </c>
      <c r="Z35">
        <v>12.07</v>
      </c>
      <c r="AA35">
        <v>26.48</v>
      </c>
      <c r="AB35">
        <v>5.29</v>
      </c>
      <c r="AC35">
        <v>6.67</v>
      </c>
      <c r="AD35">
        <v>7</v>
      </c>
      <c r="AE35">
        <v>6.6</v>
      </c>
      <c r="AF35">
        <v>3.3</v>
      </c>
      <c r="AG35">
        <v>7.77</v>
      </c>
      <c r="AH35">
        <v>25.87</v>
      </c>
      <c r="AI35">
        <v>25.87</v>
      </c>
      <c r="AJ35">
        <v>21.21</v>
      </c>
      <c r="AK35">
        <v>14.7</v>
      </c>
      <c r="AL35">
        <v>6.3</v>
      </c>
    </row>
    <row r="36" spans="1:38">
      <c r="A36" t="s">
        <v>78</v>
      </c>
      <c r="B36" s="34">
        <v>260.89</v>
      </c>
      <c r="C36" s="34">
        <v>86.96</v>
      </c>
      <c r="D36" s="93">
        <f t="shared" si="0"/>
        <v>90.5</v>
      </c>
      <c r="E36" s="34">
        <v>0</v>
      </c>
      <c r="F36" s="34"/>
      <c r="G36" s="34"/>
      <c r="H36" s="34"/>
      <c r="I36" s="34"/>
      <c r="J36" s="37">
        <v>1.98</v>
      </c>
      <c r="K36" s="37">
        <v>1.98</v>
      </c>
      <c r="L36" s="37">
        <v>2.02</v>
      </c>
      <c r="M36">
        <v>89.08</v>
      </c>
      <c r="N36">
        <v>271.14999999999998</v>
      </c>
      <c r="O36">
        <v>100.98</v>
      </c>
      <c r="P36">
        <v>1.4</v>
      </c>
      <c r="Q36">
        <v>20.18</v>
      </c>
      <c r="R36" s="93">
        <v>30.17</v>
      </c>
      <c r="S36" s="93">
        <v>30.17</v>
      </c>
      <c r="T36" s="93">
        <v>30.16</v>
      </c>
      <c r="U36">
        <v>1.53</v>
      </c>
      <c r="V36">
        <v>24.463068</v>
      </c>
      <c r="W36">
        <v>1.95</v>
      </c>
      <c r="X36">
        <v>38.76</v>
      </c>
      <c r="Y36">
        <v>12.91</v>
      </c>
      <c r="Z36">
        <v>12.92</v>
      </c>
      <c r="AA36">
        <v>36.69</v>
      </c>
      <c r="AB36">
        <v>7.34</v>
      </c>
      <c r="AC36">
        <v>10</v>
      </c>
      <c r="AD36">
        <v>9</v>
      </c>
      <c r="AE36">
        <v>9.9</v>
      </c>
      <c r="AF36">
        <v>4.4000000000000004</v>
      </c>
      <c r="AG36">
        <v>8.5500000000000007</v>
      </c>
      <c r="AH36">
        <v>28.56</v>
      </c>
      <c r="AI36">
        <v>28.56</v>
      </c>
      <c r="AJ36">
        <v>21.21</v>
      </c>
      <c r="AK36">
        <v>21</v>
      </c>
      <c r="AL36">
        <v>9</v>
      </c>
    </row>
    <row r="37" spans="1:38">
      <c r="A37" t="s">
        <v>79</v>
      </c>
      <c r="B37" s="34">
        <v>260.89</v>
      </c>
      <c r="C37" s="34">
        <v>86.96</v>
      </c>
      <c r="D37" s="93">
        <f t="shared" si="0"/>
        <v>95</v>
      </c>
      <c r="E37" s="34">
        <v>0</v>
      </c>
      <c r="F37" s="34"/>
      <c r="G37" s="34"/>
      <c r="H37" s="34"/>
      <c r="I37" s="34"/>
      <c r="J37" s="37">
        <v>2.91</v>
      </c>
      <c r="K37" s="37">
        <v>2.91</v>
      </c>
      <c r="L37" s="37">
        <v>2.99</v>
      </c>
      <c r="M37">
        <v>97.76</v>
      </c>
      <c r="N37">
        <v>271.14999999999998</v>
      </c>
      <c r="O37">
        <v>100.98</v>
      </c>
      <c r="P37">
        <v>1.4</v>
      </c>
      <c r="Q37">
        <v>20.399999999999999</v>
      </c>
      <c r="R37" s="93">
        <v>31.67</v>
      </c>
      <c r="S37" s="93">
        <v>31.67</v>
      </c>
      <c r="T37" s="93">
        <v>31.66</v>
      </c>
      <c r="U37">
        <v>1.53</v>
      </c>
      <c r="V37">
        <v>29.907948000000001</v>
      </c>
      <c r="W37">
        <v>1.95</v>
      </c>
      <c r="X37">
        <v>42.05</v>
      </c>
      <c r="Y37">
        <v>14.01</v>
      </c>
      <c r="Z37">
        <v>14.02</v>
      </c>
      <c r="AA37">
        <v>41.53</v>
      </c>
      <c r="AB37">
        <v>8.31</v>
      </c>
      <c r="AC37">
        <v>11.67</v>
      </c>
      <c r="AD37">
        <v>10</v>
      </c>
      <c r="AE37">
        <v>12.1</v>
      </c>
      <c r="AF37">
        <v>6.6</v>
      </c>
      <c r="AG37">
        <v>9.8800000000000008</v>
      </c>
      <c r="AH37">
        <v>30.49</v>
      </c>
      <c r="AI37">
        <v>30.49</v>
      </c>
      <c r="AJ37">
        <v>21.21</v>
      </c>
      <c r="AK37">
        <v>25</v>
      </c>
      <c r="AL37">
        <v>10</v>
      </c>
    </row>
    <row r="38" spans="1:38">
      <c r="A38" t="s">
        <v>80</v>
      </c>
      <c r="B38" s="34">
        <v>260.89</v>
      </c>
      <c r="C38" s="34">
        <v>86.96</v>
      </c>
      <c r="D38" s="93">
        <f t="shared" si="0"/>
        <v>95</v>
      </c>
      <c r="E38" s="34">
        <v>0</v>
      </c>
      <c r="F38" s="34"/>
      <c r="G38" s="34"/>
      <c r="H38" s="34"/>
      <c r="I38" s="34"/>
      <c r="J38" s="37">
        <v>3.12</v>
      </c>
      <c r="K38" s="37">
        <v>3.12</v>
      </c>
      <c r="L38" s="37">
        <v>3.2</v>
      </c>
      <c r="M38">
        <v>106.44</v>
      </c>
      <c r="N38">
        <v>271.14999999999998</v>
      </c>
      <c r="O38">
        <v>100.98</v>
      </c>
      <c r="P38">
        <v>1.4</v>
      </c>
      <c r="Q38">
        <v>20.190000000000001</v>
      </c>
      <c r="R38" s="93">
        <v>31.67</v>
      </c>
      <c r="S38" s="93">
        <v>31.67</v>
      </c>
      <c r="T38" s="93">
        <v>31.66</v>
      </c>
      <c r="U38">
        <v>1.53</v>
      </c>
      <c r="V38">
        <v>35.313935999999998</v>
      </c>
      <c r="W38">
        <v>1.95</v>
      </c>
      <c r="X38">
        <v>48.01</v>
      </c>
      <c r="Y38">
        <v>16.010000000000002</v>
      </c>
      <c r="Z38">
        <v>16</v>
      </c>
      <c r="AA38">
        <v>45.55</v>
      </c>
      <c r="AB38">
        <v>9.11</v>
      </c>
      <c r="AC38">
        <v>13.33</v>
      </c>
      <c r="AD38">
        <v>10</v>
      </c>
      <c r="AE38">
        <v>15.4</v>
      </c>
      <c r="AF38">
        <v>7.7</v>
      </c>
      <c r="AG38">
        <v>10.77</v>
      </c>
      <c r="AH38">
        <v>30.73</v>
      </c>
      <c r="AI38">
        <v>30.73</v>
      </c>
      <c r="AJ38">
        <v>21.21</v>
      </c>
      <c r="AK38">
        <v>28</v>
      </c>
      <c r="AL38">
        <v>12</v>
      </c>
    </row>
    <row r="39" spans="1:38">
      <c r="A39" t="s">
        <v>81</v>
      </c>
      <c r="B39" s="34">
        <v>260.89</v>
      </c>
      <c r="C39" s="34">
        <v>86.96</v>
      </c>
      <c r="D39" s="93">
        <f t="shared" si="0"/>
        <v>95</v>
      </c>
      <c r="E39" s="34">
        <v>0</v>
      </c>
      <c r="F39" s="34"/>
      <c r="G39" s="34"/>
      <c r="H39" s="34"/>
      <c r="I39" s="34"/>
      <c r="J39" s="37">
        <v>3.31</v>
      </c>
      <c r="K39" s="37">
        <v>3.31</v>
      </c>
      <c r="L39" s="37">
        <v>3.4</v>
      </c>
      <c r="M39">
        <v>115.11</v>
      </c>
      <c r="N39">
        <v>271.14999999999998</v>
      </c>
      <c r="O39">
        <v>100.98</v>
      </c>
      <c r="P39">
        <v>1.4</v>
      </c>
      <c r="Q39">
        <v>19.489999999999998</v>
      </c>
      <c r="R39" s="93">
        <v>31.67</v>
      </c>
      <c r="S39" s="93">
        <v>31.67</v>
      </c>
      <c r="T39" s="93">
        <v>31.66</v>
      </c>
      <c r="U39">
        <v>1.53</v>
      </c>
      <c r="V39">
        <v>29.353736999999999</v>
      </c>
      <c r="W39">
        <v>1.95</v>
      </c>
      <c r="X39">
        <v>29.01</v>
      </c>
      <c r="Y39">
        <v>9.67</v>
      </c>
      <c r="Z39">
        <v>9.67</v>
      </c>
      <c r="AA39">
        <v>49.39</v>
      </c>
      <c r="AB39">
        <v>9.8800000000000008</v>
      </c>
      <c r="AC39">
        <v>15</v>
      </c>
      <c r="AD39">
        <v>10</v>
      </c>
      <c r="AE39">
        <v>15</v>
      </c>
      <c r="AF39">
        <v>7</v>
      </c>
      <c r="AG39">
        <v>12.21</v>
      </c>
      <c r="AH39">
        <v>31.88</v>
      </c>
      <c r="AI39">
        <v>31.88</v>
      </c>
      <c r="AJ39">
        <v>21.21</v>
      </c>
      <c r="AK39">
        <v>29</v>
      </c>
      <c r="AL39">
        <v>13</v>
      </c>
    </row>
    <row r="40" spans="1:38">
      <c r="A40" t="s">
        <v>82</v>
      </c>
      <c r="B40" s="34">
        <v>260.89</v>
      </c>
      <c r="C40" s="34">
        <v>86.96</v>
      </c>
      <c r="D40" s="93">
        <f t="shared" si="0"/>
        <v>95</v>
      </c>
      <c r="E40" s="34">
        <v>0</v>
      </c>
      <c r="F40" s="34"/>
      <c r="G40" s="34"/>
      <c r="H40" s="34"/>
      <c r="I40" s="34"/>
      <c r="J40" s="37">
        <v>2.87</v>
      </c>
      <c r="K40" s="37">
        <v>2.87</v>
      </c>
      <c r="L40" s="37">
        <v>2.94</v>
      </c>
      <c r="M40">
        <v>117.62</v>
      </c>
      <c r="N40">
        <v>271.14999999999998</v>
      </c>
      <c r="O40">
        <v>100.98</v>
      </c>
      <c r="P40">
        <v>1.4</v>
      </c>
      <c r="Q40">
        <v>19.41</v>
      </c>
      <c r="R40" s="93">
        <v>31.67</v>
      </c>
      <c r="S40" s="93">
        <v>31.67</v>
      </c>
      <c r="T40" s="93">
        <v>31.66</v>
      </c>
      <c r="U40">
        <v>1.53</v>
      </c>
      <c r="V40">
        <v>33.486012000000002</v>
      </c>
      <c r="W40">
        <v>1.95</v>
      </c>
      <c r="X40">
        <v>30.12</v>
      </c>
      <c r="Y40">
        <v>10.050000000000001</v>
      </c>
      <c r="Z40">
        <v>10.039999999999999</v>
      </c>
      <c r="AA40">
        <v>53.23</v>
      </c>
      <c r="AB40">
        <v>10.64</v>
      </c>
      <c r="AC40">
        <v>16.670000000000002</v>
      </c>
      <c r="AD40">
        <v>12</v>
      </c>
      <c r="AE40">
        <v>17</v>
      </c>
      <c r="AF40">
        <v>8</v>
      </c>
      <c r="AG40">
        <v>13.36</v>
      </c>
      <c r="AH40">
        <v>33.07</v>
      </c>
      <c r="AI40">
        <v>33.07</v>
      </c>
      <c r="AJ40">
        <v>21.21</v>
      </c>
      <c r="AK40">
        <v>35</v>
      </c>
      <c r="AL40">
        <v>15</v>
      </c>
    </row>
    <row r="41" spans="1:38">
      <c r="A41" t="s">
        <v>83</v>
      </c>
      <c r="B41" s="34">
        <v>260.89</v>
      </c>
      <c r="C41" s="34">
        <v>86.96</v>
      </c>
      <c r="D41" s="93">
        <f t="shared" si="0"/>
        <v>95</v>
      </c>
      <c r="E41" s="34">
        <v>0</v>
      </c>
      <c r="F41" s="34"/>
      <c r="G41" s="34"/>
      <c r="H41" s="34"/>
      <c r="I41" s="34"/>
      <c r="J41" s="37">
        <v>3.16</v>
      </c>
      <c r="K41" s="37">
        <v>3.16</v>
      </c>
      <c r="L41" s="37">
        <v>3.24</v>
      </c>
      <c r="M41">
        <v>117.62</v>
      </c>
      <c r="N41">
        <v>271.14999999999998</v>
      </c>
      <c r="O41">
        <v>100.98</v>
      </c>
      <c r="P41">
        <v>1.48</v>
      </c>
      <c r="Q41">
        <v>18.61</v>
      </c>
      <c r="R41" s="93">
        <v>31.67</v>
      </c>
      <c r="S41" s="93">
        <v>31.67</v>
      </c>
      <c r="T41" s="93">
        <v>31.66</v>
      </c>
      <c r="U41">
        <v>1.53</v>
      </c>
      <c r="V41">
        <v>37.929423</v>
      </c>
      <c r="W41">
        <v>1.95</v>
      </c>
      <c r="X41">
        <v>27.01</v>
      </c>
      <c r="Y41">
        <v>9.01</v>
      </c>
      <c r="Z41">
        <v>9</v>
      </c>
      <c r="AA41">
        <v>57.07</v>
      </c>
      <c r="AB41">
        <v>11.41</v>
      </c>
      <c r="AC41">
        <v>20</v>
      </c>
      <c r="AD41">
        <v>13</v>
      </c>
      <c r="AE41">
        <v>19</v>
      </c>
      <c r="AF41">
        <v>9</v>
      </c>
      <c r="AG41">
        <v>8.84</v>
      </c>
      <c r="AH41">
        <v>21.75</v>
      </c>
      <c r="AI41">
        <v>21.75</v>
      </c>
      <c r="AJ41">
        <v>22.17</v>
      </c>
      <c r="AK41">
        <v>28</v>
      </c>
      <c r="AL41">
        <v>12</v>
      </c>
    </row>
    <row r="42" spans="1:38">
      <c r="A42" t="s">
        <v>84</v>
      </c>
      <c r="B42" s="34">
        <v>260.89</v>
      </c>
      <c r="C42" s="34">
        <v>86.96</v>
      </c>
      <c r="D42" s="93">
        <f t="shared" si="0"/>
        <v>96.5</v>
      </c>
      <c r="E42" s="34">
        <v>0</v>
      </c>
      <c r="F42" s="34"/>
      <c r="G42" s="34"/>
      <c r="H42" s="34"/>
      <c r="I42" s="34"/>
      <c r="J42" s="37">
        <v>3.35</v>
      </c>
      <c r="K42" s="37">
        <v>3.35</v>
      </c>
      <c r="L42" s="37">
        <v>3.44</v>
      </c>
      <c r="M42">
        <v>117.62</v>
      </c>
      <c r="N42">
        <v>271.14999999999998</v>
      </c>
      <c r="O42">
        <v>100.98</v>
      </c>
      <c r="P42">
        <v>1.48</v>
      </c>
      <c r="Q42">
        <v>17.75</v>
      </c>
      <c r="R42" s="93">
        <v>32.17</v>
      </c>
      <c r="S42" s="93">
        <v>32.17</v>
      </c>
      <c r="T42" s="93">
        <v>32.159999999999997</v>
      </c>
      <c r="U42">
        <v>1.53</v>
      </c>
      <c r="V42">
        <v>42.343665000000001</v>
      </c>
      <c r="W42">
        <v>1.95</v>
      </c>
      <c r="X42">
        <v>27.51</v>
      </c>
      <c r="Y42">
        <v>9.17</v>
      </c>
      <c r="Z42">
        <v>9.17</v>
      </c>
      <c r="AA42">
        <v>60.9</v>
      </c>
      <c r="AB42">
        <v>12.18</v>
      </c>
      <c r="AC42">
        <v>25</v>
      </c>
      <c r="AD42">
        <v>13</v>
      </c>
      <c r="AE42">
        <v>20</v>
      </c>
      <c r="AF42">
        <v>10</v>
      </c>
      <c r="AG42">
        <v>9.01</v>
      </c>
      <c r="AH42">
        <v>22.75</v>
      </c>
      <c r="AI42">
        <v>22.75</v>
      </c>
      <c r="AJ42">
        <v>23.14</v>
      </c>
      <c r="AK42">
        <v>32</v>
      </c>
      <c r="AL42">
        <v>13</v>
      </c>
    </row>
    <row r="43" spans="1:38">
      <c r="A43" t="s">
        <v>85</v>
      </c>
      <c r="B43" s="34">
        <v>260.89</v>
      </c>
      <c r="C43" s="34">
        <v>86.96</v>
      </c>
      <c r="D43" s="93">
        <f t="shared" si="0"/>
        <v>96.5</v>
      </c>
      <c r="E43" s="34">
        <v>0</v>
      </c>
      <c r="F43" s="34"/>
      <c r="G43" s="34"/>
      <c r="H43" s="34"/>
      <c r="I43" s="34"/>
      <c r="J43" s="37">
        <v>3.54</v>
      </c>
      <c r="K43" s="37">
        <v>3.54</v>
      </c>
      <c r="L43" s="37">
        <v>3.63</v>
      </c>
      <c r="M43">
        <v>117.62</v>
      </c>
      <c r="N43">
        <v>271.14999999999998</v>
      </c>
      <c r="O43">
        <v>100.98</v>
      </c>
      <c r="P43">
        <v>1.48</v>
      </c>
      <c r="Q43">
        <v>13.1</v>
      </c>
      <c r="R43" s="93">
        <v>32.17</v>
      </c>
      <c r="S43" s="93">
        <v>32.17</v>
      </c>
      <c r="T43" s="93">
        <v>32.159999999999997</v>
      </c>
      <c r="U43">
        <v>1.53</v>
      </c>
      <c r="V43">
        <v>46.174526999999998</v>
      </c>
      <c r="W43">
        <v>1.95</v>
      </c>
      <c r="X43">
        <v>28.01</v>
      </c>
      <c r="Y43">
        <v>9.33</v>
      </c>
      <c r="Z43">
        <v>9.34</v>
      </c>
      <c r="AA43">
        <v>70.83</v>
      </c>
      <c r="AB43">
        <v>14.17</v>
      </c>
      <c r="AC43">
        <v>30</v>
      </c>
      <c r="AD43">
        <v>13.5</v>
      </c>
      <c r="AE43">
        <v>19</v>
      </c>
      <c r="AF43">
        <v>9</v>
      </c>
      <c r="AG43">
        <v>8.68</v>
      </c>
      <c r="AH43">
        <v>23.01</v>
      </c>
      <c r="AI43">
        <v>23.01</v>
      </c>
      <c r="AJ43">
        <v>24.1</v>
      </c>
      <c r="AK43">
        <v>32</v>
      </c>
      <c r="AL43">
        <v>13</v>
      </c>
    </row>
    <row r="44" spans="1:38">
      <c r="A44" t="s">
        <v>86</v>
      </c>
      <c r="B44" s="34">
        <v>260.89</v>
      </c>
      <c r="C44" s="34">
        <v>86.96</v>
      </c>
      <c r="D44" s="93">
        <f t="shared" si="0"/>
        <v>96.5</v>
      </c>
      <c r="E44" s="34">
        <v>0</v>
      </c>
      <c r="F44" s="34"/>
      <c r="G44" s="34"/>
      <c r="H44" s="34"/>
      <c r="I44" s="34"/>
      <c r="J44" s="37">
        <v>3.73</v>
      </c>
      <c r="K44" s="37">
        <v>3.73</v>
      </c>
      <c r="L44" s="37">
        <v>3.83</v>
      </c>
      <c r="M44">
        <v>117.62</v>
      </c>
      <c r="N44">
        <v>271.14999999999998</v>
      </c>
      <c r="O44">
        <v>100.98</v>
      </c>
      <c r="P44">
        <v>1.48</v>
      </c>
      <c r="Q44">
        <v>12.71</v>
      </c>
      <c r="R44" s="93">
        <v>32.17</v>
      </c>
      <c r="S44" s="93">
        <v>32.17</v>
      </c>
      <c r="T44" s="93">
        <v>32.159999999999997</v>
      </c>
      <c r="U44">
        <v>1.53</v>
      </c>
      <c r="V44">
        <v>48.809460000000001</v>
      </c>
      <c r="W44">
        <v>1.95</v>
      </c>
      <c r="X44">
        <v>28.51</v>
      </c>
      <c r="Y44">
        <v>9.51</v>
      </c>
      <c r="Z44">
        <v>9.5</v>
      </c>
      <c r="AA44">
        <v>74.17</v>
      </c>
      <c r="AB44">
        <v>14.83</v>
      </c>
      <c r="AC44">
        <v>36.67</v>
      </c>
      <c r="AD44">
        <v>16</v>
      </c>
      <c r="AE44">
        <v>19</v>
      </c>
      <c r="AF44">
        <v>10</v>
      </c>
      <c r="AG44">
        <v>10.23</v>
      </c>
      <c r="AH44">
        <v>23.34</v>
      </c>
      <c r="AI44">
        <v>23.34</v>
      </c>
      <c r="AJ44">
        <v>24.1</v>
      </c>
      <c r="AK44">
        <v>35</v>
      </c>
      <c r="AL44">
        <v>15</v>
      </c>
    </row>
    <row r="45" spans="1:38">
      <c r="A45" t="s">
        <v>87</v>
      </c>
      <c r="B45" s="34">
        <v>260.89</v>
      </c>
      <c r="C45" s="34">
        <v>86.96</v>
      </c>
      <c r="D45" s="93">
        <f t="shared" si="0"/>
        <v>96.5</v>
      </c>
      <c r="E45" s="34">
        <v>0</v>
      </c>
      <c r="F45" s="34"/>
      <c r="G45" s="34"/>
      <c r="H45" s="34"/>
      <c r="I45" s="34"/>
      <c r="J45" s="37">
        <v>4.12</v>
      </c>
      <c r="K45" s="37">
        <v>4.12</v>
      </c>
      <c r="L45" s="37">
        <v>4.22</v>
      </c>
      <c r="M45">
        <v>117.62</v>
      </c>
      <c r="N45">
        <v>271.14999999999998</v>
      </c>
      <c r="O45">
        <v>100.98</v>
      </c>
      <c r="P45">
        <v>1.4</v>
      </c>
      <c r="Q45">
        <v>16.78</v>
      </c>
      <c r="R45" s="93">
        <v>32.17</v>
      </c>
      <c r="S45" s="93">
        <v>32.17</v>
      </c>
      <c r="T45" s="93">
        <v>32.159999999999997</v>
      </c>
      <c r="U45">
        <v>1.53</v>
      </c>
      <c r="V45">
        <v>64.123185000000007</v>
      </c>
      <c r="W45">
        <v>1.95</v>
      </c>
      <c r="X45">
        <v>28.76</v>
      </c>
      <c r="Y45">
        <v>9.58</v>
      </c>
      <c r="Z45">
        <v>9.59</v>
      </c>
      <c r="AA45">
        <v>76.67</v>
      </c>
      <c r="AB45">
        <v>15.33</v>
      </c>
      <c r="AC45">
        <v>43.33</v>
      </c>
      <c r="AD45">
        <v>12</v>
      </c>
      <c r="AE45">
        <v>18</v>
      </c>
      <c r="AF45">
        <v>9</v>
      </c>
      <c r="AG45">
        <v>7.47</v>
      </c>
      <c r="AH45">
        <v>23.99</v>
      </c>
      <c r="AI45">
        <v>23.99</v>
      </c>
      <c r="AJ45">
        <v>26.03</v>
      </c>
      <c r="AK45">
        <v>35</v>
      </c>
      <c r="AL45">
        <v>15</v>
      </c>
    </row>
    <row r="46" spans="1:38">
      <c r="A46" t="s">
        <v>88</v>
      </c>
      <c r="B46" s="34">
        <v>260.89</v>
      </c>
      <c r="C46" s="34">
        <v>86.96</v>
      </c>
      <c r="D46" s="93">
        <f t="shared" si="0"/>
        <v>96</v>
      </c>
      <c r="E46" s="34">
        <v>0</v>
      </c>
      <c r="F46" s="34"/>
      <c r="G46" s="34"/>
      <c r="H46" s="34"/>
      <c r="I46" s="34"/>
      <c r="J46" s="37">
        <v>4.5</v>
      </c>
      <c r="K46" s="37">
        <v>4.5</v>
      </c>
      <c r="L46" s="37">
        <v>4.6100000000000003</v>
      </c>
      <c r="M46">
        <v>117.62</v>
      </c>
      <c r="N46">
        <v>271.14999999999998</v>
      </c>
      <c r="O46">
        <v>100.98</v>
      </c>
      <c r="P46">
        <v>1.4</v>
      </c>
      <c r="Q46">
        <v>16.47</v>
      </c>
      <c r="R46" s="93">
        <v>32</v>
      </c>
      <c r="S46" s="93">
        <v>32</v>
      </c>
      <c r="T46" s="93">
        <v>32</v>
      </c>
      <c r="U46">
        <v>1.53</v>
      </c>
      <c r="V46">
        <v>65.746926000000002</v>
      </c>
      <c r="W46">
        <v>1.95</v>
      </c>
      <c r="X46">
        <v>29.01</v>
      </c>
      <c r="Y46">
        <v>9.67</v>
      </c>
      <c r="Z46">
        <v>9.67</v>
      </c>
      <c r="AA46">
        <v>78.33</v>
      </c>
      <c r="AB46">
        <v>15.67</v>
      </c>
      <c r="AC46">
        <v>50</v>
      </c>
      <c r="AD46">
        <v>17</v>
      </c>
      <c r="AE46">
        <v>19</v>
      </c>
      <c r="AF46">
        <v>10</v>
      </c>
      <c r="AG46">
        <v>8.23</v>
      </c>
      <c r="AH46">
        <v>24.34</v>
      </c>
      <c r="AI46">
        <v>24.34</v>
      </c>
      <c r="AJ46">
        <v>26.03</v>
      </c>
      <c r="AK46">
        <v>39</v>
      </c>
      <c r="AL46">
        <v>16</v>
      </c>
    </row>
    <row r="47" spans="1:38">
      <c r="A47" t="s">
        <v>89</v>
      </c>
      <c r="B47" s="34">
        <v>260.89</v>
      </c>
      <c r="C47" s="34">
        <v>86.96</v>
      </c>
      <c r="D47" s="93">
        <f t="shared" si="0"/>
        <v>96</v>
      </c>
      <c r="E47" s="34">
        <v>0</v>
      </c>
      <c r="F47" s="34"/>
      <c r="G47" s="34"/>
      <c r="H47" s="34"/>
      <c r="I47" s="34"/>
      <c r="J47" s="37">
        <v>4.9400000000000004</v>
      </c>
      <c r="K47" s="37">
        <v>4.9400000000000004</v>
      </c>
      <c r="L47" s="37">
        <v>5.0599999999999996</v>
      </c>
      <c r="M47">
        <v>117.62</v>
      </c>
      <c r="N47">
        <v>271.14999999999998</v>
      </c>
      <c r="O47">
        <v>100.98</v>
      </c>
      <c r="P47">
        <v>1.4</v>
      </c>
      <c r="Q47">
        <v>16.38</v>
      </c>
      <c r="R47" s="93">
        <v>32</v>
      </c>
      <c r="S47" s="93">
        <v>32</v>
      </c>
      <c r="T47" s="93">
        <v>32</v>
      </c>
      <c r="U47">
        <v>1.61</v>
      </c>
      <c r="V47">
        <v>67.574849999999998</v>
      </c>
      <c r="W47">
        <v>1.95</v>
      </c>
      <c r="X47">
        <v>22.5</v>
      </c>
      <c r="Y47">
        <v>7.5</v>
      </c>
      <c r="Z47">
        <v>7.5</v>
      </c>
      <c r="AA47">
        <v>87.5</v>
      </c>
      <c r="AB47">
        <v>17.5</v>
      </c>
      <c r="AC47">
        <v>46.67</v>
      </c>
      <c r="AD47">
        <v>17</v>
      </c>
      <c r="AE47">
        <v>19</v>
      </c>
      <c r="AF47">
        <v>9</v>
      </c>
      <c r="AG47">
        <v>7.34</v>
      </c>
      <c r="AH47">
        <v>20.010000000000002</v>
      </c>
      <c r="AI47">
        <v>20.010000000000002</v>
      </c>
      <c r="AJ47">
        <v>25.07</v>
      </c>
      <c r="AK47">
        <v>48</v>
      </c>
      <c r="AL47">
        <v>20</v>
      </c>
    </row>
    <row r="48" spans="1:38">
      <c r="A48" t="s">
        <v>90</v>
      </c>
      <c r="B48" s="34">
        <v>260.89</v>
      </c>
      <c r="C48" s="34">
        <v>86.96</v>
      </c>
      <c r="D48" s="93">
        <f t="shared" si="0"/>
        <v>96</v>
      </c>
      <c r="E48" s="34">
        <v>0</v>
      </c>
      <c r="F48" s="34"/>
      <c r="G48" s="34"/>
      <c r="H48" s="34"/>
      <c r="I48" s="34"/>
      <c r="J48" s="37">
        <v>5.45</v>
      </c>
      <c r="K48" s="37">
        <v>5.45</v>
      </c>
      <c r="L48" s="37">
        <v>5.59</v>
      </c>
      <c r="M48">
        <v>117.62</v>
      </c>
      <c r="N48">
        <v>271.14999999999998</v>
      </c>
      <c r="O48">
        <v>100.98</v>
      </c>
      <c r="P48">
        <v>1.4</v>
      </c>
      <c r="Q48">
        <v>16.11</v>
      </c>
      <c r="R48" s="93">
        <v>32</v>
      </c>
      <c r="S48" s="93">
        <v>32</v>
      </c>
      <c r="T48" s="93">
        <v>32</v>
      </c>
      <c r="U48">
        <v>1.61</v>
      </c>
      <c r="V48">
        <v>69.363882000000004</v>
      </c>
      <c r="W48">
        <v>1.95</v>
      </c>
      <c r="X48">
        <v>22.5</v>
      </c>
      <c r="Y48">
        <v>7.5</v>
      </c>
      <c r="Z48">
        <v>7.5</v>
      </c>
      <c r="AA48">
        <v>93.33</v>
      </c>
      <c r="AB48">
        <v>18.670000000000002</v>
      </c>
      <c r="AC48">
        <v>50</v>
      </c>
      <c r="AD48">
        <v>18</v>
      </c>
      <c r="AE48">
        <v>20</v>
      </c>
      <c r="AF48">
        <v>10</v>
      </c>
      <c r="AG48">
        <v>7.34</v>
      </c>
      <c r="AH48">
        <v>21.17</v>
      </c>
      <c r="AI48">
        <v>21.17</v>
      </c>
      <c r="AJ48">
        <v>25.07</v>
      </c>
      <c r="AK48">
        <v>56</v>
      </c>
      <c r="AL48">
        <v>24</v>
      </c>
    </row>
    <row r="49" spans="1:38">
      <c r="A49" t="s">
        <v>91</v>
      </c>
      <c r="B49" s="34">
        <v>260.89</v>
      </c>
      <c r="C49" s="34">
        <v>86.96</v>
      </c>
      <c r="D49" s="93">
        <f t="shared" si="0"/>
        <v>96</v>
      </c>
      <c r="E49" s="34">
        <v>0</v>
      </c>
      <c r="F49" s="34"/>
      <c r="G49" s="34"/>
      <c r="H49" s="34"/>
      <c r="I49" s="34"/>
      <c r="J49" s="37">
        <v>8.51</v>
      </c>
      <c r="K49" s="37">
        <v>8.51</v>
      </c>
      <c r="L49" s="37">
        <v>8.7200000000000006</v>
      </c>
      <c r="M49">
        <v>117.62</v>
      </c>
      <c r="N49">
        <v>271.14999999999998</v>
      </c>
      <c r="O49">
        <v>100.98</v>
      </c>
      <c r="P49">
        <v>1.4</v>
      </c>
      <c r="Q49">
        <v>15.64</v>
      </c>
      <c r="R49" s="93">
        <v>32</v>
      </c>
      <c r="S49" s="93">
        <v>32</v>
      </c>
      <c r="T49" s="93">
        <v>32</v>
      </c>
      <c r="U49">
        <v>1.61</v>
      </c>
      <c r="V49">
        <v>70.987622999999999</v>
      </c>
      <c r="W49">
        <v>1.95</v>
      </c>
      <c r="X49">
        <v>22.5</v>
      </c>
      <c r="Y49">
        <v>7.5</v>
      </c>
      <c r="Z49">
        <v>7.5</v>
      </c>
      <c r="AA49">
        <v>130.86000000000001</v>
      </c>
      <c r="AB49">
        <v>26.17</v>
      </c>
      <c r="AC49">
        <v>43.33</v>
      </c>
      <c r="AD49">
        <v>17</v>
      </c>
      <c r="AE49">
        <v>25</v>
      </c>
      <c r="AF49">
        <v>12</v>
      </c>
      <c r="AG49">
        <v>7.34</v>
      </c>
      <c r="AH49">
        <v>15</v>
      </c>
      <c r="AI49">
        <v>15</v>
      </c>
      <c r="AJ49">
        <v>25.07</v>
      </c>
      <c r="AK49">
        <v>63</v>
      </c>
      <c r="AL49">
        <v>27</v>
      </c>
    </row>
    <row r="50" spans="1:38">
      <c r="A50" t="s">
        <v>92</v>
      </c>
      <c r="B50" s="34">
        <v>260.89</v>
      </c>
      <c r="C50" s="34">
        <v>86.96</v>
      </c>
      <c r="D50" s="93">
        <f t="shared" si="0"/>
        <v>96</v>
      </c>
      <c r="E50" s="34">
        <v>0</v>
      </c>
      <c r="F50" s="34"/>
      <c r="G50" s="34"/>
      <c r="H50" s="34"/>
      <c r="I50" s="34"/>
      <c r="J50" s="37">
        <v>8.9499999999999993</v>
      </c>
      <c r="K50" s="37">
        <v>8.9499999999999993</v>
      </c>
      <c r="L50" s="37">
        <v>9.18</v>
      </c>
      <c r="M50">
        <v>117.62</v>
      </c>
      <c r="N50">
        <v>271.14999999999998</v>
      </c>
      <c r="O50">
        <v>100.98</v>
      </c>
      <c r="P50">
        <v>1.4</v>
      </c>
      <c r="Q50">
        <v>15.49</v>
      </c>
      <c r="R50" s="93">
        <v>32</v>
      </c>
      <c r="S50" s="93">
        <v>32</v>
      </c>
      <c r="T50" s="93">
        <v>32</v>
      </c>
      <c r="U50">
        <v>1.61</v>
      </c>
      <c r="V50">
        <v>72.436350000000004</v>
      </c>
      <c r="W50">
        <v>1.95</v>
      </c>
      <c r="X50">
        <v>22.5</v>
      </c>
      <c r="Y50">
        <v>7.5</v>
      </c>
      <c r="Z50">
        <v>7.5</v>
      </c>
      <c r="AA50">
        <v>133.44</v>
      </c>
      <c r="AB50">
        <v>26.69</v>
      </c>
      <c r="AC50">
        <v>46.67</v>
      </c>
      <c r="AD50">
        <v>17</v>
      </c>
      <c r="AE50">
        <v>26</v>
      </c>
      <c r="AF50">
        <v>13</v>
      </c>
      <c r="AG50">
        <v>7.77</v>
      </c>
      <c r="AH50">
        <v>15</v>
      </c>
      <c r="AI50">
        <v>15</v>
      </c>
      <c r="AJ50">
        <v>24.1</v>
      </c>
      <c r="AK50">
        <v>70</v>
      </c>
      <c r="AL50">
        <v>30</v>
      </c>
    </row>
    <row r="51" spans="1:38">
      <c r="A51" t="s">
        <v>93</v>
      </c>
      <c r="B51" s="34">
        <v>260.89</v>
      </c>
      <c r="C51" s="34">
        <v>86.96</v>
      </c>
      <c r="D51" s="93">
        <f t="shared" si="0"/>
        <v>96</v>
      </c>
      <c r="E51" s="34">
        <v>0</v>
      </c>
      <c r="F51" s="34"/>
      <c r="G51" s="34"/>
      <c r="H51" s="34"/>
      <c r="I51" s="34"/>
      <c r="J51" s="37">
        <v>4.78</v>
      </c>
      <c r="K51" s="37">
        <v>4.78</v>
      </c>
      <c r="L51" s="37">
        <v>4.9000000000000004</v>
      </c>
      <c r="M51">
        <v>117.62</v>
      </c>
      <c r="N51">
        <v>271.14999999999998</v>
      </c>
      <c r="O51">
        <v>100.98</v>
      </c>
      <c r="P51">
        <v>1.48</v>
      </c>
      <c r="Q51">
        <v>16.88</v>
      </c>
      <c r="R51" s="93">
        <v>32</v>
      </c>
      <c r="S51" s="93">
        <v>32</v>
      </c>
      <c r="T51" s="93">
        <v>32</v>
      </c>
      <c r="U51">
        <v>1.61</v>
      </c>
      <c r="V51">
        <v>124.59052200000001</v>
      </c>
      <c r="W51">
        <v>1.95</v>
      </c>
      <c r="X51">
        <v>22.5</v>
      </c>
      <c r="Y51">
        <v>7.5</v>
      </c>
      <c r="Z51">
        <v>7.5</v>
      </c>
      <c r="AA51">
        <v>134.59</v>
      </c>
      <c r="AB51">
        <v>26.92</v>
      </c>
      <c r="AC51">
        <v>63.33</v>
      </c>
      <c r="AD51">
        <v>17</v>
      </c>
      <c r="AE51">
        <v>30</v>
      </c>
      <c r="AF51">
        <v>15</v>
      </c>
      <c r="AG51">
        <v>7</v>
      </c>
      <c r="AH51">
        <v>15</v>
      </c>
      <c r="AI51">
        <v>15</v>
      </c>
      <c r="AJ51">
        <v>24.1</v>
      </c>
      <c r="AK51">
        <v>67</v>
      </c>
      <c r="AL51">
        <v>28</v>
      </c>
    </row>
    <row r="52" spans="1:38">
      <c r="A52" t="s">
        <v>94</v>
      </c>
      <c r="B52" s="34">
        <v>260.89</v>
      </c>
      <c r="C52" s="34">
        <v>86.96</v>
      </c>
      <c r="D52" s="93">
        <f t="shared" si="0"/>
        <v>96</v>
      </c>
      <c r="E52" s="34">
        <v>0</v>
      </c>
      <c r="F52" s="34"/>
      <c r="G52" s="34"/>
      <c r="H52" s="34"/>
      <c r="I52" s="34"/>
      <c r="J52" s="37">
        <v>5.26</v>
      </c>
      <c r="K52" s="37">
        <v>5.26</v>
      </c>
      <c r="L52" s="37">
        <v>5.4</v>
      </c>
      <c r="M52">
        <v>117.62</v>
      </c>
      <c r="N52">
        <v>271.14999999999998</v>
      </c>
      <c r="O52">
        <v>100.98</v>
      </c>
      <c r="P52">
        <v>1.48</v>
      </c>
      <c r="Q52">
        <v>16.88</v>
      </c>
      <c r="R52" s="93">
        <v>32</v>
      </c>
      <c r="S52" s="93">
        <v>32</v>
      </c>
      <c r="T52" s="93">
        <v>32</v>
      </c>
      <c r="U52">
        <v>1.61</v>
      </c>
      <c r="V52">
        <v>122.363955</v>
      </c>
      <c r="W52">
        <v>1.95</v>
      </c>
      <c r="X52">
        <v>22.5</v>
      </c>
      <c r="Y52">
        <v>7.5</v>
      </c>
      <c r="Z52">
        <v>7.5</v>
      </c>
      <c r="AA52">
        <v>134.51</v>
      </c>
      <c r="AB52">
        <v>26.9</v>
      </c>
      <c r="AC52">
        <v>68.33</v>
      </c>
      <c r="AD52">
        <v>17</v>
      </c>
      <c r="AE52">
        <v>31</v>
      </c>
      <c r="AF52">
        <v>16</v>
      </c>
      <c r="AG52">
        <v>7</v>
      </c>
      <c r="AH52">
        <v>15</v>
      </c>
      <c r="AI52">
        <v>15</v>
      </c>
      <c r="AJ52">
        <v>24.1</v>
      </c>
      <c r="AK52">
        <v>70</v>
      </c>
      <c r="AL52">
        <v>30</v>
      </c>
    </row>
    <row r="53" spans="1:38">
      <c r="A53" t="s">
        <v>95</v>
      </c>
      <c r="B53" s="34">
        <v>260.89</v>
      </c>
      <c r="C53" s="34">
        <v>86.96</v>
      </c>
      <c r="D53" s="93">
        <f t="shared" si="0"/>
        <v>96</v>
      </c>
      <c r="E53" s="34">
        <v>0</v>
      </c>
      <c r="F53" s="34"/>
      <c r="G53" s="34"/>
      <c r="H53" s="34"/>
      <c r="I53" s="34"/>
      <c r="J53" s="37">
        <v>5.64</v>
      </c>
      <c r="K53" s="37">
        <v>5.64</v>
      </c>
      <c r="L53" s="37">
        <v>5.79</v>
      </c>
      <c r="M53">
        <v>117.62</v>
      </c>
      <c r="N53">
        <v>271.14999999999998</v>
      </c>
      <c r="O53">
        <v>100.98</v>
      </c>
      <c r="P53">
        <v>1.48</v>
      </c>
      <c r="Q53">
        <v>16.88</v>
      </c>
      <c r="R53" s="93">
        <v>32</v>
      </c>
      <c r="S53" s="93">
        <v>32</v>
      </c>
      <c r="T53" s="93">
        <v>32</v>
      </c>
      <c r="U53">
        <v>1.61</v>
      </c>
      <c r="V53">
        <v>119.233149</v>
      </c>
      <c r="W53">
        <v>1.95</v>
      </c>
      <c r="X53">
        <v>22.5</v>
      </c>
      <c r="Y53">
        <v>7.5</v>
      </c>
      <c r="Z53">
        <v>7.5</v>
      </c>
      <c r="AA53">
        <v>104.17</v>
      </c>
      <c r="AB53">
        <v>20.83</v>
      </c>
      <c r="AC53">
        <v>73.33</v>
      </c>
      <c r="AD53">
        <v>12</v>
      </c>
      <c r="AE53">
        <v>35</v>
      </c>
      <c r="AF53">
        <v>17</v>
      </c>
      <c r="AG53">
        <v>7</v>
      </c>
      <c r="AH53">
        <v>15</v>
      </c>
      <c r="AI53">
        <v>15</v>
      </c>
      <c r="AJ53">
        <v>24.1</v>
      </c>
      <c r="AK53">
        <v>67</v>
      </c>
      <c r="AL53">
        <v>28</v>
      </c>
    </row>
    <row r="54" spans="1:38">
      <c r="A54" t="s">
        <v>96</v>
      </c>
      <c r="B54" s="34">
        <v>260.89</v>
      </c>
      <c r="C54" s="34">
        <v>86.96</v>
      </c>
      <c r="D54" s="93">
        <f t="shared" si="0"/>
        <v>96</v>
      </c>
      <c r="E54" s="34">
        <v>0</v>
      </c>
      <c r="F54" s="34"/>
      <c r="G54" s="34"/>
      <c r="H54" s="34"/>
      <c r="I54" s="34"/>
      <c r="J54" s="37">
        <v>6.03</v>
      </c>
      <c r="K54" s="37">
        <v>6.03</v>
      </c>
      <c r="L54" s="37">
        <v>6.18</v>
      </c>
      <c r="M54">
        <v>117.62</v>
      </c>
      <c r="N54">
        <v>271.14999999999998</v>
      </c>
      <c r="O54">
        <v>100.98</v>
      </c>
      <c r="P54">
        <v>1.48</v>
      </c>
      <c r="Q54">
        <v>16.45</v>
      </c>
      <c r="R54" s="93">
        <v>32</v>
      </c>
      <c r="S54" s="93">
        <v>32</v>
      </c>
      <c r="T54" s="93">
        <v>32</v>
      </c>
      <c r="U54">
        <v>1.61</v>
      </c>
      <c r="V54">
        <v>114.993921</v>
      </c>
      <c r="W54">
        <v>1.95</v>
      </c>
      <c r="X54">
        <v>22.5</v>
      </c>
      <c r="Y54">
        <v>7.5</v>
      </c>
      <c r="Z54">
        <v>7.5</v>
      </c>
      <c r="AA54">
        <v>104.17</v>
      </c>
      <c r="AB54">
        <v>20.83</v>
      </c>
      <c r="AC54">
        <v>76.67</v>
      </c>
      <c r="AD54">
        <v>13</v>
      </c>
      <c r="AE54">
        <v>35</v>
      </c>
      <c r="AF54">
        <v>18</v>
      </c>
      <c r="AG54">
        <v>7</v>
      </c>
      <c r="AH54">
        <v>15</v>
      </c>
      <c r="AI54">
        <v>15</v>
      </c>
      <c r="AJ54">
        <v>24.1</v>
      </c>
      <c r="AK54">
        <v>70</v>
      </c>
      <c r="AL54">
        <v>30</v>
      </c>
    </row>
    <row r="55" spans="1:38">
      <c r="A55" t="s">
        <v>97</v>
      </c>
      <c r="B55" s="34">
        <v>260.89</v>
      </c>
      <c r="C55" s="34">
        <v>86.96</v>
      </c>
      <c r="D55" s="93">
        <f t="shared" si="0"/>
        <v>96</v>
      </c>
      <c r="E55" s="34">
        <v>0</v>
      </c>
      <c r="F55" s="34"/>
      <c r="G55" s="34"/>
      <c r="H55" s="34"/>
      <c r="I55" s="34"/>
      <c r="J55" s="37">
        <v>6.41</v>
      </c>
      <c r="K55" s="37">
        <v>6.41</v>
      </c>
      <c r="L55" s="37">
        <v>6.57</v>
      </c>
      <c r="M55">
        <v>86.77</v>
      </c>
      <c r="N55">
        <v>271.14999999999998</v>
      </c>
      <c r="O55">
        <v>100.98</v>
      </c>
      <c r="P55">
        <v>1.48</v>
      </c>
      <c r="Q55">
        <v>15.81</v>
      </c>
      <c r="R55" s="93">
        <v>32</v>
      </c>
      <c r="S55" s="93">
        <v>32</v>
      </c>
      <c r="T55" s="93">
        <v>32</v>
      </c>
      <c r="U55">
        <v>1.69</v>
      </c>
      <c r="V55">
        <v>110.18103600000001</v>
      </c>
      <c r="W55">
        <v>2</v>
      </c>
      <c r="X55">
        <v>28.19</v>
      </c>
      <c r="Y55">
        <v>9.4</v>
      </c>
      <c r="Z55">
        <v>9.4</v>
      </c>
      <c r="AA55">
        <v>104.17</v>
      </c>
      <c r="AB55">
        <v>20.83</v>
      </c>
      <c r="AC55">
        <v>43.33</v>
      </c>
      <c r="AD55">
        <v>13</v>
      </c>
      <c r="AE55">
        <v>35</v>
      </c>
      <c r="AF55">
        <v>17</v>
      </c>
      <c r="AG55">
        <v>6.73</v>
      </c>
      <c r="AH55">
        <v>24.69</v>
      </c>
      <c r="AI55">
        <v>24.69</v>
      </c>
      <c r="AJ55">
        <v>24.1</v>
      </c>
      <c r="AK55">
        <v>49</v>
      </c>
      <c r="AL55">
        <v>21</v>
      </c>
    </row>
    <row r="56" spans="1:38">
      <c r="A56" t="s">
        <v>98</v>
      </c>
      <c r="B56" s="34">
        <v>260.89</v>
      </c>
      <c r="C56" s="34">
        <v>86.96</v>
      </c>
      <c r="D56" s="93">
        <f t="shared" si="0"/>
        <v>96</v>
      </c>
      <c r="E56" s="34">
        <v>0</v>
      </c>
      <c r="F56" s="34"/>
      <c r="G56" s="34"/>
      <c r="H56" s="34"/>
      <c r="I56" s="34"/>
      <c r="J56" s="37">
        <v>6.79</v>
      </c>
      <c r="K56" s="37">
        <v>6.79</v>
      </c>
      <c r="L56" s="37">
        <v>6.96</v>
      </c>
      <c r="M56">
        <v>67.489999999999995</v>
      </c>
      <c r="N56">
        <v>271.14999999999998</v>
      </c>
      <c r="O56">
        <v>100.98</v>
      </c>
      <c r="P56">
        <v>1.48</v>
      </c>
      <c r="Q56">
        <v>15.34</v>
      </c>
      <c r="R56" s="93">
        <v>32</v>
      </c>
      <c r="S56" s="93">
        <v>32</v>
      </c>
      <c r="T56" s="93">
        <v>32</v>
      </c>
      <c r="U56">
        <v>1.69</v>
      </c>
      <c r="V56">
        <v>105.19313699999999</v>
      </c>
      <c r="W56">
        <v>2</v>
      </c>
      <c r="X56">
        <v>30.58</v>
      </c>
      <c r="Y56">
        <v>10.199999999999999</v>
      </c>
      <c r="Z56">
        <v>10.19</v>
      </c>
      <c r="AA56">
        <v>104.17</v>
      </c>
      <c r="AB56">
        <v>20.83</v>
      </c>
      <c r="AC56">
        <v>45</v>
      </c>
      <c r="AD56">
        <v>13</v>
      </c>
      <c r="AE56">
        <v>33</v>
      </c>
      <c r="AF56">
        <v>17</v>
      </c>
      <c r="AG56">
        <v>7.4</v>
      </c>
      <c r="AH56">
        <v>25.01</v>
      </c>
      <c r="AI56">
        <v>25.01</v>
      </c>
      <c r="AJ56">
        <v>24.1</v>
      </c>
      <c r="AK56">
        <v>49</v>
      </c>
      <c r="AL56">
        <v>21</v>
      </c>
    </row>
    <row r="57" spans="1:38">
      <c r="A57" t="s">
        <v>99</v>
      </c>
      <c r="B57" s="34">
        <v>260.89</v>
      </c>
      <c r="C57" s="34">
        <v>86.96</v>
      </c>
      <c r="D57" s="93">
        <f t="shared" si="0"/>
        <v>96</v>
      </c>
      <c r="E57" s="34">
        <v>0</v>
      </c>
      <c r="F57" s="34"/>
      <c r="G57" s="34"/>
      <c r="H57" s="34"/>
      <c r="I57" s="34"/>
      <c r="J57" s="37">
        <v>7.17</v>
      </c>
      <c r="K57" s="37">
        <v>7.17</v>
      </c>
      <c r="L57" s="37">
        <v>7.35</v>
      </c>
      <c r="M57">
        <v>67.489999999999995</v>
      </c>
      <c r="N57">
        <v>271.14999999999998</v>
      </c>
      <c r="O57">
        <v>100.98</v>
      </c>
      <c r="P57">
        <v>1.48</v>
      </c>
      <c r="Q57">
        <v>12.29</v>
      </c>
      <c r="R57" s="93">
        <v>32</v>
      </c>
      <c r="S57" s="93">
        <v>32</v>
      </c>
      <c r="T57" s="93">
        <v>32</v>
      </c>
      <c r="U57">
        <v>1.69</v>
      </c>
      <c r="V57">
        <v>102.295683</v>
      </c>
      <c r="W57">
        <v>2</v>
      </c>
      <c r="X57">
        <v>32.909999999999997</v>
      </c>
      <c r="Y57">
        <v>10.97</v>
      </c>
      <c r="Z57">
        <v>10.97</v>
      </c>
      <c r="AA57">
        <v>153.61000000000001</v>
      </c>
      <c r="AB57">
        <v>30.72</v>
      </c>
      <c r="AC57">
        <v>33.33</v>
      </c>
      <c r="AD57">
        <v>11</v>
      </c>
      <c r="AE57">
        <v>18</v>
      </c>
      <c r="AF57">
        <v>9</v>
      </c>
      <c r="AG57">
        <v>7.86</v>
      </c>
      <c r="AH57">
        <v>26.34</v>
      </c>
      <c r="AI57">
        <v>26.34</v>
      </c>
      <c r="AJ57">
        <v>24.1</v>
      </c>
      <c r="AK57">
        <v>48</v>
      </c>
      <c r="AL57">
        <v>20</v>
      </c>
    </row>
    <row r="58" spans="1:38">
      <c r="A58" t="s">
        <v>100</v>
      </c>
      <c r="B58" s="34">
        <v>260.89</v>
      </c>
      <c r="C58" s="34">
        <v>86.96</v>
      </c>
      <c r="D58" s="93">
        <f t="shared" si="0"/>
        <v>96</v>
      </c>
      <c r="E58" s="34">
        <v>0</v>
      </c>
      <c r="F58" s="34"/>
      <c r="G58" s="34"/>
      <c r="H58" s="34"/>
      <c r="I58" s="34"/>
      <c r="J58" s="37">
        <v>4.78</v>
      </c>
      <c r="K58" s="37">
        <v>4.78</v>
      </c>
      <c r="L58" s="37">
        <v>4.9000000000000004</v>
      </c>
      <c r="M58">
        <v>96.41</v>
      </c>
      <c r="N58">
        <v>271.14999999999998</v>
      </c>
      <c r="O58">
        <v>100.98</v>
      </c>
      <c r="P58">
        <v>1.48</v>
      </c>
      <c r="Q58">
        <v>12.37</v>
      </c>
      <c r="R58" s="93">
        <v>32</v>
      </c>
      <c r="S58" s="93">
        <v>32</v>
      </c>
      <c r="T58" s="93">
        <v>32</v>
      </c>
      <c r="U58">
        <v>1.69</v>
      </c>
      <c r="V58">
        <v>91.824011999999996</v>
      </c>
      <c r="W58">
        <v>2</v>
      </c>
      <c r="X58">
        <v>34.85</v>
      </c>
      <c r="Y58">
        <v>11.62</v>
      </c>
      <c r="Z58">
        <v>11.62</v>
      </c>
      <c r="AA58">
        <v>148.31</v>
      </c>
      <c r="AB58">
        <v>29.66</v>
      </c>
      <c r="AC58">
        <v>35</v>
      </c>
      <c r="AD58">
        <v>10</v>
      </c>
      <c r="AE58">
        <v>18</v>
      </c>
      <c r="AF58">
        <v>9</v>
      </c>
      <c r="AG58">
        <v>8.4600000000000009</v>
      </c>
      <c r="AH58">
        <v>27.4</v>
      </c>
      <c r="AI58">
        <v>27.4</v>
      </c>
      <c r="AJ58">
        <v>24.1</v>
      </c>
      <c r="AK58">
        <v>46</v>
      </c>
      <c r="AL58">
        <v>20</v>
      </c>
    </row>
    <row r="59" spans="1:38">
      <c r="A59" t="s">
        <v>101</v>
      </c>
      <c r="B59" s="34">
        <v>260.89</v>
      </c>
      <c r="C59" s="34">
        <v>86.96</v>
      </c>
      <c r="D59" s="93">
        <f t="shared" si="0"/>
        <v>96</v>
      </c>
      <c r="E59" s="34">
        <v>0</v>
      </c>
      <c r="F59" s="34"/>
      <c r="G59" s="34"/>
      <c r="H59" s="34"/>
      <c r="I59" s="34"/>
      <c r="J59" s="37">
        <v>4.99</v>
      </c>
      <c r="K59" s="37">
        <v>4.99</v>
      </c>
      <c r="L59" s="37">
        <v>5.1100000000000003</v>
      </c>
      <c r="M59">
        <v>117.62</v>
      </c>
      <c r="N59">
        <v>271.14999999999998</v>
      </c>
      <c r="O59">
        <v>100.98</v>
      </c>
      <c r="P59">
        <v>1.55</v>
      </c>
      <c r="Q59">
        <v>12.25</v>
      </c>
      <c r="R59" s="93">
        <v>32</v>
      </c>
      <c r="S59" s="93">
        <v>32</v>
      </c>
      <c r="T59" s="93">
        <v>32</v>
      </c>
      <c r="U59">
        <v>1.69</v>
      </c>
      <c r="V59">
        <v>86.029104000000004</v>
      </c>
      <c r="W59">
        <v>2</v>
      </c>
      <c r="X59">
        <v>37.71</v>
      </c>
      <c r="Y59">
        <v>12.56</v>
      </c>
      <c r="Z59">
        <v>12.57</v>
      </c>
      <c r="AA59">
        <v>143.91</v>
      </c>
      <c r="AB59">
        <v>28.78</v>
      </c>
      <c r="AC59">
        <v>36.67</v>
      </c>
      <c r="AD59">
        <v>11</v>
      </c>
      <c r="AE59">
        <v>16</v>
      </c>
      <c r="AF59">
        <v>8</v>
      </c>
      <c r="AG59">
        <v>8.9600000000000009</v>
      </c>
      <c r="AH59">
        <v>28.01</v>
      </c>
      <c r="AI59">
        <v>28.01</v>
      </c>
      <c r="AJ59">
        <v>22.17</v>
      </c>
      <c r="AK59">
        <v>39</v>
      </c>
      <c r="AL59">
        <v>16</v>
      </c>
    </row>
    <row r="60" spans="1:38">
      <c r="A60" t="s">
        <v>102</v>
      </c>
      <c r="B60" s="34">
        <v>260.89</v>
      </c>
      <c r="C60" s="34">
        <v>86.96</v>
      </c>
      <c r="D60" s="93">
        <f t="shared" si="0"/>
        <v>96</v>
      </c>
      <c r="E60" s="34">
        <v>0</v>
      </c>
      <c r="F60" s="34"/>
      <c r="G60" s="34"/>
      <c r="H60" s="34"/>
      <c r="I60" s="34"/>
      <c r="J60" s="37">
        <v>5.13</v>
      </c>
      <c r="K60" s="37">
        <v>5.13</v>
      </c>
      <c r="L60" s="37">
        <v>5.25</v>
      </c>
      <c r="M60">
        <v>117.62</v>
      </c>
      <c r="N60">
        <v>271.14999999999998</v>
      </c>
      <c r="O60">
        <v>100.98</v>
      </c>
      <c r="P60">
        <v>1.55</v>
      </c>
      <c r="Q60">
        <v>12.17</v>
      </c>
      <c r="R60" s="93">
        <v>32</v>
      </c>
      <c r="S60" s="93">
        <v>32</v>
      </c>
      <c r="T60" s="93">
        <v>32</v>
      </c>
      <c r="U60">
        <v>1.69</v>
      </c>
      <c r="V60">
        <v>79.475802000000002</v>
      </c>
      <c r="W60">
        <v>2</v>
      </c>
      <c r="X60">
        <v>40.67</v>
      </c>
      <c r="Y60">
        <v>13.54</v>
      </c>
      <c r="Z60">
        <v>13.56</v>
      </c>
      <c r="AA60">
        <v>138.31</v>
      </c>
      <c r="AB60">
        <v>27.66</v>
      </c>
      <c r="AC60">
        <v>33.33</v>
      </c>
      <c r="AD60">
        <v>11</v>
      </c>
      <c r="AE60">
        <v>16</v>
      </c>
      <c r="AF60">
        <v>8</v>
      </c>
      <c r="AG60">
        <v>9.3699999999999992</v>
      </c>
      <c r="AH60">
        <v>28.34</v>
      </c>
      <c r="AI60">
        <v>28.34</v>
      </c>
      <c r="AJ60">
        <v>22.17</v>
      </c>
      <c r="AK60">
        <v>36</v>
      </c>
      <c r="AL60">
        <v>16</v>
      </c>
    </row>
    <row r="61" spans="1:38">
      <c r="A61" t="s">
        <v>103</v>
      </c>
      <c r="B61" s="34">
        <v>260.89</v>
      </c>
      <c r="C61" s="34">
        <v>86.96</v>
      </c>
      <c r="D61" s="93">
        <f t="shared" si="0"/>
        <v>96</v>
      </c>
      <c r="E61" s="34">
        <v>0</v>
      </c>
      <c r="F61" s="34"/>
      <c r="G61" s="34"/>
      <c r="H61" s="34"/>
      <c r="I61" s="34"/>
      <c r="J61" s="37">
        <v>3.54</v>
      </c>
      <c r="K61" s="37">
        <v>3.54</v>
      </c>
      <c r="L61" s="37">
        <v>3.63</v>
      </c>
      <c r="M61">
        <v>117.62</v>
      </c>
      <c r="N61">
        <v>271.14999999999998</v>
      </c>
      <c r="O61">
        <v>100.98</v>
      </c>
      <c r="P61">
        <v>1.55</v>
      </c>
      <c r="Q61">
        <v>12.18</v>
      </c>
      <c r="R61" s="93">
        <v>32</v>
      </c>
      <c r="S61" s="93">
        <v>32</v>
      </c>
      <c r="T61" s="93">
        <v>32</v>
      </c>
      <c r="U61">
        <v>1.69</v>
      </c>
      <c r="V61">
        <v>72.280782000000002</v>
      </c>
      <c r="W61">
        <v>2</v>
      </c>
      <c r="X61">
        <v>32.51</v>
      </c>
      <c r="Y61">
        <v>10.83</v>
      </c>
      <c r="Z61">
        <v>10.84</v>
      </c>
      <c r="AA61">
        <v>161.12</v>
      </c>
      <c r="AB61">
        <v>32.22</v>
      </c>
      <c r="AC61">
        <v>31.67</v>
      </c>
      <c r="AD61">
        <v>11</v>
      </c>
      <c r="AE61">
        <v>15</v>
      </c>
      <c r="AF61">
        <v>8</v>
      </c>
      <c r="AG61">
        <v>9.77</v>
      </c>
      <c r="AH61">
        <v>28.67</v>
      </c>
      <c r="AI61">
        <v>28.67</v>
      </c>
      <c r="AJ61">
        <v>22.17</v>
      </c>
      <c r="AK61">
        <v>35</v>
      </c>
      <c r="AL61">
        <v>15</v>
      </c>
    </row>
    <row r="62" spans="1:38">
      <c r="A62" t="s">
        <v>104</v>
      </c>
      <c r="B62" s="34">
        <v>260.89</v>
      </c>
      <c r="C62" s="34">
        <v>86.96</v>
      </c>
      <c r="D62" s="93">
        <f t="shared" si="0"/>
        <v>96</v>
      </c>
      <c r="E62" s="34">
        <v>0</v>
      </c>
      <c r="F62" s="34"/>
      <c r="G62" s="34"/>
      <c r="H62" s="34"/>
      <c r="I62" s="34"/>
      <c r="J62" s="37">
        <v>3.61</v>
      </c>
      <c r="K62" s="37">
        <v>3.61</v>
      </c>
      <c r="L62" s="37">
        <v>3.7</v>
      </c>
      <c r="M62">
        <v>117.62</v>
      </c>
      <c r="N62">
        <v>271.14999999999998</v>
      </c>
      <c r="O62">
        <v>100.98</v>
      </c>
      <c r="P62">
        <v>1.55</v>
      </c>
      <c r="Q62">
        <v>12.23</v>
      </c>
      <c r="R62" s="93">
        <v>32</v>
      </c>
      <c r="S62" s="93">
        <v>32</v>
      </c>
      <c r="T62" s="93">
        <v>32</v>
      </c>
      <c r="U62">
        <v>1.69</v>
      </c>
      <c r="V62">
        <v>64.677396000000002</v>
      </c>
      <c r="W62">
        <v>2</v>
      </c>
      <c r="X62">
        <v>33.01</v>
      </c>
      <c r="Y62">
        <v>11.01</v>
      </c>
      <c r="Z62">
        <v>11</v>
      </c>
      <c r="AA62">
        <v>150.08000000000001</v>
      </c>
      <c r="AB62">
        <v>30.01</v>
      </c>
      <c r="AC62">
        <v>30</v>
      </c>
      <c r="AD62">
        <v>12</v>
      </c>
      <c r="AE62">
        <v>15</v>
      </c>
      <c r="AF62">
        <v>8</v>
      </c>
      <c r="AG62">
        <v>10.23</v>
      </c>
      <c r="AH62">
        <v>29.42</v>
      </c>
      <c r="AI62">
        <v>29.42</v>
      </c>
      <c r="AJ62">
        <v>22.17</v>
      </c>
      <c r="AK62">
        <v>33</v>
      </c>
      <c r="AL62">
        <v>14</v>
      </c>
    </row>
    <row r="63" spans="1:38">
      <c r="A63" t="s">
        <v>105</v>
      </c>
      <c r="B63" s="34">
        <v>260.89</v>
      </c>
      <c r="C63" s="34">
        <v>86.96</v>
      </c>
      <c r="D63" s="93">
        <f t="shared" si="0"/>
        <v>96</v>
      </c>
      <c r="E63" s="34">
        <v>0</v>
      </c>
      <c r="F63" s="34"/>
      <c r="G63" s="34"/>
      <c r="H63" s="34"/>
      <c r="I63" s="34"/>
      <c r="J63" s="37">
        <v>3.68</v>
      </c>
      <c r="K63" s="37">
        <v>3.68</v>
      </c>
      <c r="L63" s="37">
        <v>3.76</v>
      </c>
      <c r="M63">
        <v>117.62</v>
      </c>
      <c r="N63">
        <v>271.14999999999998</v>
      </c>
      <c r="O63">
        <v>100.98</v>
      </c>
      <c r="P63">
        <v>1.55</v>
      </c>
      <c r="Q63">
        <v>10.78</v>
      </c>
      <c r="R63" s="93">
        <v>32</v>
      </c>
      <c r="S63" s="93">
        <v>32</v>
      </c>
      <c r="T63" s="93">
        <v>32</v>
      </c>
      <c r="U63">
        <v>1.76</v>
      </c>
      <c r="V63">
        <v>59.767280999999997</v>
      </c>
      <c r="W63">
        <v>2.04</v>
      </c>
      <c r="X63">
        <v>34.01</v>
      </c>
      <c r="Y63">
        <v>11.33</v>
      </c>
      <c r="Z63">
        <v>11.34</v>
      </c>
      <c r="AA63">
        <v>92.48</v>
      </c>
      <c r="AB63">
        <v>18.5</v>
      </c>
      <c r="AC63">
        <v>28.33</v>
      </c>
      <c r="AD63">
        <v>11</v>
      </c>
      <c r="AE63">
        <v>15</v>
      </c>
      <c r="AF63">
        <v>8</v>
      </c>
      <c r="AG63">
        <v>10.77</v>
      </c>
      <c r="AH63">
        <v>25.01</v>
      </c>
      <c r="AI63">
        <v>25.01</v>
      </c>
      <c r="AJ63">
        <v>22.17</v>
      </c>
      <c r="AK63">
        <v>28</v>
      </c>
      <c r="AL63">
        <v>12</v>
      </c>
    </row>
    <row r="64" spans="1:38">
      <c r="A64" t="s">
        <v>106</v>
      </c>
      <c r="B64" s="34">
        <v>260.89</v>
      </c>
      <c r="C64" s="34">
        <v>86.96</v>
      </c>
      <c r="D64" s="93">
        <f t="shared" si="0"/>
        <v>96</v>
      </c>
      <c r="E64" s="34">
        <v>0</v>
      </c>
      <c r="F64" s="34"/>
      <c r="G64" s="34"/>
      <c r="H64" s="34"/>
      <c r="I64" s="34"/>
      <c r="J64" s="37">
        <v>3.73</v>
      </c>
      <c r="K64" s="37">
        <v>3.73</v>
      </c>
      <c r="L64" s="37">
        <v>3.83</v>
      </c>
      <c r="M64">
        <v>117.62</v>
      </c>
      <c r="N64">
        <v>271.14999999999998</v>
      </c>
      <c r="O64">
        <v>100.98</v>
      </c>
      <c r="P64">
        <v>1.55</v>
      </c>
      <c r="Q64">
        <v>10.47</v>
      </c>
      <c r="R64" s="93">
        <v>32</v>
      </c>
      <c r="S64" s="93">
        <v>32</v>
      </c>
      <c r="T64" s="93">
        <v>32</v>
      </c>
      <c r="U64">
        <v>1.76</v>
      </c>
      <c r="V64">
        <v>51.5319</v>
      </c>
      <c r="W64">
        <v>2.04</v>
      </c>
      <c r="X64">
        <v>34.26</v>
      </c>
      <c r="Y64">
        <v>11.42</v>
      </c>
      <c r="Z64">
        <v>11.42</v>
      </c>
      <c r="AA64">
        <v>85.01</v>
      </c>
      <c r="AB64">
        <v>17</v>
      </c>
      <c r="AC64">
        <v>26.67</v>
      </c>
      <c r="AD64">
        <v>11</v>
      </c>
      <c r="AE64">
        <v>13</v>
      </c>
      <c r="AF64">
        <v>7</v>
      </c>
      <c r="AG64">
        <v>11.33</v>
      </c>
      <c r="AH64">
        <v>25.01</v>
      </c>
      <c r="AI64">
        <v>25.01</v>
      </c>
      <c r="AJ64">
        <v>22.17</v>
      </c>
      <c r="AK64">
        <v>25</v>
      </c>
      <c r="AL64">
        <v>10</v>
      </c>
    </row>
    <row r="65" spans="1:38">
      <c r="A65" t="s">
        <v>107</v>
      </c>
      <c r="B65" s="34">
        <v>260.89</v>
      </c>
      <c r="C65" s="34">
        <v>86.96</v>
      </c>
      <c r="D65" s="93">
        <f t="shared" si="0"/>
        <v>96.5</v>
      </c>
      <c r="E65" s="34">
        <v>0</v>
      </c>
      <c r="F65" s="34"/>
      <c r="G65" s="34"/>
      <c r="H65" s="34"/>
      <c r="I65" s="34"/>
      <c r="J65" s="37">
        <v>3.36</v>
      </c>
      <c r="K65" s="37">
        <v>3.36</v>
      </c>
      <c r="L65" s="37">
        <v>3.45</v>
      </c>
      <c r="M65">
        <v>117.62</v>
      </c>
      <c r="N65">
        <v>271.14999999999998</v>
      </c>
      <c r="O65">
        <v>100.98</v>
      </c>
      <c r="P65">
        <v>1.55</v>
      </c>
      <c r="Q65">
        <v>7.96</v>
      </c>
      <c r="R65" s="93">
        <v>32.17</v>
      </c>
      <c r="S65" s="93">
        <v>32.17</v>
      </c>
      <c r="T65" s="93">
        <v>32.159999999999997</v>
      </c>
      <c r="U65">
        <v>1.76</v>
      </c>
      <c r="V65">
        <v>42.547848000000002</v>
      </c>
      <c r="W65">
        <v>2.04</v>
      </c>
      <c r="X65">
        <v>34.51</v>
      </c>
      <c r="Y65">
        <v>11.51</v>
      </c>
      <c r="Z65">
        <v>11.5</v>
      </c>
      <c r="AA65">
        <v>112.97</v>
      </c>
      <c r="AB65">
        <v>22.59</v>
      </c>
      <c r="AC65">
        <v>25</v>
      </c>
      <c r="AD65">
        <v>13</v>
      </c>
      <c r="AE65">
        <v>13</v>
      </c>
      <c r="AF65">
        <v>6</v>
      </c>
      <c r="AG65">
        <v>9.3800000000000008</v>
      </c>
      <c r="AH65">
        <v>18.670000000000002</v>
      </c>
      <c r="AI65">
        <v>18.670000000000002</v>
      </c>
      <c r="AJ65">
        <v>22.17</v>
      </c>
      <c r="AK65">
        <v>21</v>
      </c>
      <c r="AL65">
        <v>9</v>
      </c>
    </row>
    <row r="66" spans="1:38">
      <c r="A66" t="s">
        <v>108</v>
      </c>
      <c r="B66" s="34">
        <v>260.89</v>
      </c>
      <c r="C66" s="34">
        <v>86.96</v>
      </c>
      <c r="D66" s="93">
        <f t="shared" si="0"/>
        <v>95.89</v>
      </c>
      <c r="E66" s="34">
        <v>0</v>
      </c>
      <c r="F66" s="34"/>
      <c r="G66" s="34"/>
      <c r="H66" s="34"/>
      <c r="I66" s="34"/>
      <c r="J66" s="37">
        <v>2.91</v>
      </c>
      <c r="K66" s="37">
        <v>2.91</v>
      </c>
      <c r="L66" s="37">
        <v>2.98</v>
      </c>
      <c r="M66">
        <v>117.62</v>
      </c>
      <c r="N66">
        <v>271.14999999999998</v>
      </c>
      <c r="O66">
        <v>100.98</v>
      </c>
      <c r="P66">
        <v>1.55</v>
      </c>
      <c r="Q66">
        <v>7.84</v>
      </c>
      <c r="R66" s="93">
        <v>30.48</v>
      </c>
      <c r="S66" s="93">
        <v>33</v>
      </c>
      <c r="T66" s="93">
        <v>32.409999999999997</v>
      </c>
      <c r="U66">
        <v>1.76</v>
      </c>
      <c r="V66">
        <v>33.661026</v>
      </c>
      <c r="W66">
        <v>2.04</v>
      </c>
      <c r="X66">
        <v>34.26</v>
      </c>
      <c r="Y66">
        <v>11.42</v>
      </c>
      <c r="Z66">
        <v>11.42</v>
      </c>
      <c r="AA66">
        <v>102.13</v>
      </c>
      <c r="AB66">
        <v>20.43</v>
      </c>
      <c r="AC66">
        <v>23.33</v>
      </c>
      <c r="AD66">
        <v>11</v>
      </c>
      <c r="AE66">
        <v>12</v>
      </c>
      <c r="AF66">
        <v>6</v>
      </c>
      <c r="AG66">
        <v>9.34</v>
      </c>
      <c r="AH66">
        <v>18.98</v>
      </c>
      <c r="AI66">
        <v>18.98</v>
      </c>
      <c r="AJ66">
        <v>22.17</v>
      </c>
      <c r="AK66">
        <v>21</v>
      </c>
      <c r="AL66">
        <v>9</v>
      </c>
    </row>
    <row r="67" spans="1:38">
      <c r="A67" t="s">
        <v>109</v>
      </c>
      <c r="B67" s="34">
        <v>260.89</v>
      </c>
      <c r="C67" s="34">
        <v>86.96</v>
      </c>
      <c r="D67" s="93">
        <f t="shared" si="0"/>
        <v>68.949999999999989</v>
      </c>
      <c r="E67" s="34">
        <v>0</v>
      </c>
      <c r="F67" s="34"/>
      <c r="G67" s="34"/>
      <c r="H67" s="34"/>
      <c r="I67" s="34"/>
      <c r="J67" s="37">
        <v>2.4300000000000002</v>
      </c>
      <c r="K67" s="37">
        <v>2.4300000000000002</v>
      </c>
      <c r="L67" s="37">
        <v>2.4900000000000002</v>
      </c>
      <c r="M67">
        <v>117.62</v>
      </c>
      <c r="N67">
        <v>271.14999999999998</v>
      </c>
      <c r="O67">
        <v>100.98</v>
      </c>
      <c r="P67">
        <v>1.63</v>
      </c>
      <c r="Q67">
        <v>7.77</v>
      </c>
      <c r="R67" s="93">
        <v>20.8</v>
      </c>
      <c r="S67" s="93">
        <v>26</v>
      </c>
      <c r="T67" s="93">
        <v>22.15</v>
      </c>
      <c r="U67">
        <v>1.84</v>
      </c>
      <c r="V67">
        <v>25.338138000000001</v>
      </c>
      <c r="W67">
        <v>2.04</v>
      </c>
      <c r="X67">
        <v>26.44</v>
      </c>
      <c r="Y67">
        <v>8.81</v>
      </c>
      <c r="Z67">
        <v>8.81</v>
      </c>
      <c r="AA67">
        <v>90.46</v>
      </c>
      <c r="AB67">
        <v>18.09</v>
      </c>
      <c r="AC67">
        <v>21.67</v>
      </c>
      <c r="AD67">
        <v>10</v>
      </c>
      <c r="AE67">
        <v>11</v>
      </c>
      <c r="AF67">
        <v>6</v>
      </c>
      <c r="AG67">
        <v>9.44</v>
      </c>
      <c r="AH67">
        <v>19.420000000000002</v>
      </c>
      <c r="AI67">
        <v>19.420000000000002</v>
      </c>
      <c r="AJ67">
        <v>22.17</v>
      </c>
      <c r="AK67">
        <v>32</v>
      </c>
      <c r="AL67">
        <v>13</v>
      </c>
    </row>
    <row r="68" spans="1:38">
      <c r="A68" t="s">
        <v>110</v>
      </c>
      <c r="B68" s="34">
        <v>260.89</v>
      </c>
      <c r="C68" s="34">
        <v>86.96</v>
      </c>
      <c r="D68" s="93">
        <f t="shared" ref="D68:D98" si="1">R68+S68+T68</f>
        <v>39.22</v>
      </c>
      <c r="E68" s="34">
        <v>0</v>
      </c>
      <c r="F68" s="34"/>
      <c r="G68" s="34"/>
      <c r="H68" s="34"/>
      <c r="I68" s="34"/>
      <c r="J68" s="37">
        <v>1.8</v>
      </c>
      <c r="K68" s="37">
        <v>1.8</v>
      </c>
      <c r="L68" s="37">
        <v>1.85</v>
      </c>
      <c r="M68">
        <v>117.62</v>
      </c>
      <c r="N68">
        <v>271.14999999999998</v>
      </c>
      <c r="O68">
        <v>100.98</v>
      </c>
      <c r="P68">
        <v>1.63</v>
      </c>
      <c r="Q68">
        <v>7.69</v>
      </c>
      <c r="R68" s="93">
        <v>12.48</v>
      </c>
      <c r="S68" s="93">
        <v>12</v>
      </c>
      <c r="T68" s="93">
        <v>14.74</v>
      </c>
      <c r="U68">
        <v>1.84</v>
      </c>
      <c r="V68">
        <v>16.402701</v>
      </c>
      <c r="W68">
        <v>2.04</v>
      </c>
      <c r="X68">
        <v>26.65</v>
      </c>
      <c r="Y68">
        <v>8.8800000000000008</v>
      </c>
      <c r="Z68">
        <v>8.89</v>
      </c>
      <c r="AA68">
        <v>74.06</v>
      </c>
      <c r="AB68">
        <v>14.81</v>
      </c>
      <c r="AC68">
        <v>20.13</v>
      </c>
      <c r="AD68">
        <v>8</v>
      </c>
      <c r="AE68">
        <v>11</v>
      </c>
      <c r="AF68">
        <v>6</v>
      </c>
      <c r="AG68">
        <v>9.57</v>
      </c>
      <c r="AH68">
        <v>19.829999999999998</v>
      </c>
      <c r="AI68">
        <v>19.829999999999998</v>
      </c>
      <c r="AJ68">
        <v>22.17</v>
      </c>
      <c r="AK68">
        <v>32</v>
      </c>
      <c r="AL68">
        <v>13</v>
      </c>
    </row>
    <row r="69" spans="1:38">
      <c r="A69" t="s">
        <v>111</v>
      </c>
      <c r="B69" s="34">
        <v>260.89</v>
      </c>
      <c r="C69" s="34">
        <v>86.96</v>
      </c>
      <c r="D69" s="93">
        <f t="shared" si="1"/>
        <v>17.36</v>
      </c>
      <c r="E69" s="34">
        <v>0</v>
      </c>
      <c r="F69" s="34"/>
      <c r="G69" s="34"/>
      <c r="H69" s="34"/>
      <c r="I69" s="34"/>
      <c r="J69" s="37">
        <v>1.3</v>
      </c>
      <c r="K69" s="37">
        <v>1.3</v>
      </c>
      <c r="L69" s="37">
        <v>1.33</v>
      </c>
      <c r="M69">
        <v>117.62</v>
      </c>
      <c r="N69">
        <v>271.14999999999998</v>
      </c>
      <c r="O69">
        <v>100.98</v>
      </c>
      <c r="P69">
        <v>1.63</v>
      </c>
      <c r="Q69">
        <v>7.55</v>
      </c>
      <c r="R69" s="93">
        <v>6.48</v>
      </c>
      <c r="S69" s="93">
        <v>4</v>
      </c>
      <c r="T69" s="93">
        <v>6.88</v>
      </c>
      <c r="U69">
        <v>1.84</v>
      </c>
      <c r="V69">
        <v>10.277210999999999</v>
      </c>
      <c r="W69">
        <v>2.04</v>
      </c>
      <c r="X69">
        <v>27.68</v>
      </c>
      <c r="Y69">
        <v>9.2200000000000006</v>
      </c>
      <c r="Z69">
        <v>9.23</v>
      </c>
      <c r="AA69">
        <v>55.19</v>
      </c>
      <c r="AB69">
        <v>11.04</v>
      </c>
      <c r="AC69">
        <v>13.86</v>
      </c>
      <c r="AD69">
        <v>7.5</v>
      </c>
      <c r="AE69">
        <v>11</v>
      </c>
      <c r="AF69">
        <v>6</v>
      </c>
      <c r="AG69">
        <v>9.81</v>
      </c>
      <c r="AH69">
        <v>20.41</v>
      </c>
      <c r="AI69">
        <v>20.41</v>
      </c>
      <c r="AJ69">
        <v>22.17</v>
      </c>
      <c r="AK69">
        <v>25</v>
      </c>
      <c r="AL69">
        <v>10</v>
      </c>
    </row>
    <row r="70" spans="1:38">
      <c r="A70" t="s">
        <v>112</v>
      </c>
      <c r="B70" s="34">
        <v>260.89</v>
      </c>
      <c r="C70" s="34">
        <v>86.96</v>
      </c>
      <c r="D70" s="93">
        <f t="shared" si="1"/>
        <v>5.99</v>
      </c>
      <c r="E70" s="34">
        <v>0</v>
      </c>
      <c r="F70" s="34"/>
      <c r="G70" s="34"/>
      <c r="H70" s="34"/>
      <c r="I70" s="34"/>
      <c r="J70" s="37">
        <v>0.83</v>
      </c>
      <c r="K70" s="37">
        <v>0.83</v>
      </c>
      <c r="L70" s="37">
        <v>0.85</v>
      </c>
      <c r="M70">
        <v>117.62</v>
      </c>
      <c r="N70">
        <v>271.14999999999998</v>
      </c>
      <c r="O70">
        <v>100.98</v>
      </c>
      <c r="P70">
        <v>1.63</v>
      </c>
      <c r="Q70">
        <v>7.47</v>
      </c>
      <c r="R70" s="93">
        <v>2.44</v>
      </c>
      <c r="S70" s="93">
        <v>1</v>
      </c>
      <c r="T70" s="93">
        <v>2.5499999999999998</v>
      </c>
      <c r="U70">
        <v>1.84</v>
      </c>
      <c r="V70">
        <v>3.6266790000000002</v>
      </c>
      <c r="W70">
        <v>2.04</v>
      </c>
      <c r="X70">
        <v>28.58</v>
      </c>
      <c r="Y70">
        <v>9.51</v>
      </c>
      <c r="Z70">
        <v>9.5299999999999994</v>
      </c>
      <c r="AA70">
        <v>36.56</v>
      </c>
      <c r="AB70">
        <v>7.31</v>
      </c>
      <c r="AC70">
        <v>7.65</v>
      </c>
      <c r="AD70">
        <v>5</v>
      </c>
      <c r="AE70">
        <v>10</v>
      </c>
      <c r="AF70">
        <v>5</v>
      </c>
      <c r="AG70">
        <v>10.01</v>
      </c>
      <c r="AH70">
        <v>21.1</v>
      </c>
      <c r="AI70">
        <v>21.1</v>
      </c>
      <c r="AJ70">
        <v>22.17</v>
      </c>
      <c r="AK70">
        <v>21</v>
      </c>
      <c r="AL70">
        <v>9</v>
      </c>
    </row>
    <row r="71" spans="1:38">
      <c r="A71" t="s">
        <v>113</v>
      </c>
      <c r="B71" s="34">
        <v>260.89</v>
      </c>
      <c r="C71" s="34">
        <v>86.96</v>
      </c>
      <c r="D71" s="93">
        <f t="shared" si="1"/>
        <v>2.1</v>
      </c>
      <c r="E71" s="34">
        <v>0</v>
      </c>
      <c r="F71" s="34"/>
      <c r="G71" s="34"/>
      <c r="H71" s="34"/>
      <c r="I71" s="34"/>
      <c r="J71" s="37">
        <v>0.59</v>
      </c>
      <c r="K71" s="37">
        <v>0.59</v>
      </c>
      <c r="L71" s="37">
        <v>0.6</v>
      </c>
      <c r="M71">
        <v>117.62</v>
      </c>
      <c r="N71">
        <v>271.14999999999998</v>
      </c>
      <c r="O71">
        <v>100.98</v>
      </c>
      <c r="P71">
        <v>1.63</v>
      </c>
      <c r="Q71">
        <v>7.43</v>
      </c>
      <c r="R71" s="93">
        <v>0.88</v>
      </c>
      <c r="S71" s="93">
        <v>0</v>
      </c>
      <c r="T71" s="93">
        <v>1.22</v>
      </c>
      <c r="U71">
        <v>1.84</v>
      </c>
      <c r="V71">
        <v>1.4487270000000001</v>
      </c>
      <c r="W71">
        <v>2.04</v>
      </c>
      <c r="X71">
        <v>28.97</v>
      </c>
      <c r="Y71">
        <v>9.64</v>
      </c>
      <c r="Z71">
        <v>9.66</v>
      </c>
      <c r="AA71">
        <v>15.48</v>
      </c>
      <c r="AB71">
        <v>3.09</v>
      </c>
      <c r="AC71">
        <v>1.31</v>
      </c>
      <c r="AD71">
        <v>4</v>
      </c>
      <c r="AE71">
        <v>9</v>
      </c>
      <c r="AF71">
        <v>5</v>
      </c>
      <c r="AG71">
        <v>10.3</v>
      </c>
      <c r="AH71">
        <v>21.81</v>
      </c>
      <c r="AI71">
        <v>21.81</v>
      </c>
      <c r="AJ71">
        <v>24.1</v>
      </c>
      <c r="AK71">
        <v>14</v>
      </c>
      <c r="AL71">
        <v>6</v>
      </c>
    </row>
    <row r="72" spans="1:38">
      <c r="A72" t="s">
        <v>114</v>
      </c>
      <c r="B72" s="34">
        <v>260.89</v>
      </c>
      <c r="C72" s="34">
        <v>86.96</v>
      </c>
      <c r="D72" s="93">
        <f t="shared" si="1"/>
        <v>0.57999999999999996</v>
      </c>
      <c r="E72" s="34">
        <v>0</v>
      </c>
      <c r="F72" s="34"/>
      <c r="G72" s="34"/>
      <c r="H72" s="34"/>
      <c r="I72" s="34"/>
      <c r="J72" s="37">
        <v>0.35</v>
      </c>
      <c r="K72" s="37">
        <v>0.35</v>
      </c>
      <c r="L72" s="37">
        <v>0.36</v>
      </c>
      <c r="M72">
        <v>117.62</v>
      </c>
      <c r="N72">
        <v>271.14999999999998</v>
      </c>
      <c r="O72">
        <v>100.98</v>
      </c>
      <c r="P72">
        <v>1.63</v>
      </c>
      <c r="Q72">
        <v>11.01</v>
      </c>
      <c r="R72" s="93">
        <v>0</v>
      </c>
      <c r="S72" s="93">
        <v>0</v>
      </c>
      <c r="T72" s="93">
        <v>0.57999999999999996</v>
      </c>
      <c r="U72">
        <v>1.84</v>
      </c>
      <c r="V72">
        <v>0.42781200000000003</v>
      </c>
      <c r="W72">
        <v>2.04</v>
      </c>
      <c r="X72">
        <v>29.66</v>
      </c>
      <c r="Y72">
        <v>9.8800000000000008</v>
      </c>
      <c r="Z72">
        <v>9.89</v>
      </c>
      <c r="AA72">
        <v>8.6999999999999993</v>
      </c>
      <c r="AB72">
        <v>1.74</v>
      </c>
      <c r="AC72">
        <v>0.26</v>
      </c>
      <c r="AD72">
        <v>3</v>
      </c>
      <c r="AE72">
        <v>7</v>
      </c>
      <c r="AF72">
        <v>3</v>
      </c>
      <c r="AG72">
        <v>10.66</v>
      </c>
      <c r="AH72">
        <v>22.47</v>
      </c>
      <c r="AI72">
        <v>22.47</v>
      </c>
      <c r="AJ72">
        <v>24.1</v>
      </c>
      <c r="AK72">
        <v>7</v>
      </c>
      <c r="AL72">
        <v>3</v>
      </c>
    </row>
    <row r="73" spans="1:38">
      <c r="A73" t="s">
        <v>115</v>
      </c>
      <c r="B73" s="34">
        <v>260.89</v>
      </c>
      <c r="C73" s="34">
        <v>86.96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0.15</v>
      </c>
      <c r="K73" s="37">
        <v>0.15</v>
      </c>
      <c r="L73" s="37">
        <v>0.16</v>
      </c>
      <c r="M73">
        <v>117.62</v>
      </c>
      <c r="N73">
        <v>271.14999999999998</v>
      </c>
      <c r="O73">
        <v>100.98</v>
      </c>
      <c r="P73">
        <v>1.63</v>
      </c>
      <c r="Q73">
        <v>11.08</v>
      </c>
      <c r="R73" s="93">
        <v>0</v>
      </c>
      <c r="S73" s="93">
        <v>0</v>
      </c>
      <c r="T73" s="93">
        <v>0</v>
      </c>
      <c r="U73">
        <v>1.84</v>
      </c>
      <c r="V73">
        <v>0</v>
      </c>
      <c r="W73">
        <v>2.04</v>
      </c>
      <c r="X73">
        <v>29</v>
      </c>
      <c r="Y73">
        <v>9.65</v>
      </c>
      <c r="Z73">
        <v>9.67</v>
      </c>
      <c r="AA73">
        <v>3.87</v>
      </c>
      <c r="AB73">
        <v>0.77</v>
      </c>
      <c r="AC73">
        <v>0</v>
      </c>
      <c r="AD73">
        <v>2</v>
      </c>
      <c r="AE73">
        <v>3</v>
      </c>
      <c r="AF73">
        <v>2</v>
      </c>
      <c r="AG73">
        <v>10.6</v>
      </c>
      <c r="AH73">
        <v>23.18</v>
      </c>
      <c r="AI73">
        <v>23.18</v>
      </c>
      <c r="AJ73">
        <v>25.07</v>
      </c>
      <c r="AK73">
        <v>4</v>
      </c>
      <c r="AL73">
        <v>1</v>
      </c>
    </row>
    <row r="74" spans="1:38">
      <c r="A74" t="s">
        <v>116</v>
      </c>
      <c r="B74" s="34">
        <v>260.89</v>
      </c>
      <c r="C74" s="34">
        <v>86.96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0.01</v>
      </c>
      <c r="K74" s="37">
        <v>0.01</v>
      </c>
      <c r="L74" s="37">
        <v>0.01</v>
      </c>
      <c r="M74">
        <v>117.62</v>
      </c>
      <c r="N74">
        <v>271.14999999999998</v>
      </c>
      <c r="O74">
        <v>100.98</v>
      </c>
      <c r="P74">
        <v>1.63</v>
      </c>
      <c r="Q74">
        <v>10.72</v>
      </c>
      <c r="R74" s="93">
        <v>0</v>
      </c>
      <c r="S74" s="93">
        <v>0</v>
      </c>
      <c r="T74" s="93">
        <v>0</v>
      </c>
      <c r="U74">
        <v>1.84</v>
      </c>
      <c r="V74">
        <v>0</v>
      </c>
      <c r="W74">
        <v>2.04</v>
      </c>
      <c r="X74">
        <v>28.6</v>
      </c>
      <c r="Y74">
        <v>9.5500000000000007</v>
      </c>
      <c r="Z74">
        <v>9.5299999999999994</v>
      </c>
      <c r="AA74">
        <v>0.97</v>
      </c>
      <c r="AB74">
        <v>0.19</v>
      </c>
      <c r="AC74">
        <v>0</v>
      </c>
      <c r="AD74">
        <v>0</v>
      </c>
      <c r="AE74">
        <v>0</v>
      </c>
      <c r="AF74">
        <v>0</v>
      </c>
      <c r="AG74">
        <v>10.18</v>
      </c>
      <c r="AH74">
        <v>23.54</v>
      </c>
      <c r="AI74">
        <v>23.54</v>
      </c>
      <c r="AJ74">
        <v>25.07</v>
      </c>
      <c r="AK74">
        <v>0</v>
      </c>
      <c r="AL74">
        <v>0</v>
      </c>
    </row>
    <row r="75" spans="1:38">
      <c r="A75" t="s">
        <v>117</v>
      </c>
      <c r="B75" s="34">
        <v>260.89</v>
      </c>
      <c r="C75" s="34">
        <v>86.96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0.01</v>
      </c>
      <c r="K75" s="37">
        <v>0.01</v>
      </c>
      <c r="L75" s="37">
        <v>0.01</v>
      </c>
      <c r="M75">
        <v>117.62</v>
      </c>
      <c r="N75">
        <v>271.14999999999998</v>
      </c>
      <c r="O75">
        <v>100.98</v>
      </c>
      <c r="P75">
        <v>1.55</v>
      </c>
      <c r="Q75">
        <v>10.3</v>
      </c>
      <c r="R75" s="93">
        <v>0</v>
      </c>
      <c r="S75" s="93">
        <v>0</v>
      </c>
      <c r="T75" s="93">
        <v>0</v>
      </c>
      <c r="U75">
        <v>1.69</v>
      </c>
      <c r="V75">
        <v>0</v>
      </c>
      <c r="W75">
        <v>2.04</v>
      </c>
      <c r="X75">
        <v>28.5</v>
      </c>
      <c r="Y75">
        <v>9.49</v>
      </c>
      <c r="Z75">
        <v>9.5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10.210000000000001</v>
      </c>
      <c r="AH75">
        <v>20.66</v>
      </c>
      <c r="AI75">
        <v>20.66</v>
      </c>
      <c r="AJ75">
        <v>25.07</v>
      </c>
      <c r="AK75">
        <v>0</v>
      </c>
      <c r="AL75">
        <v>0</v>
      </c>
    </row>
    <row r="76" spans="1:38">
      <c r="A76" t="s">
        <v>118</v>
      </c>
      <c r="B76" s="34">
        <v>260.89</v>
      </c>
      <c r="C76" s="34">
        <v>86.96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117.62</v>
      </c>
      <c r="N76">
        <v>271.14999999999998</v>
      </c>
      <c r="O76">
        <v>100.98</v>
      </c>
      <c r="P76">
        <v>1.55</v>
      </c>
      <c r="Q76">
        <v>9.9</v>
      </c>
      <c r="R76" s="93">
        <v>0</v>
      </c>
      <c r="S76" s="93">
        <v>0</v>
      </c>
      <c r="T76" s="93">
        <v>0</v>
      </c>
      <c r="U76">
        <v>1.69</v>
      </c>
      <c r="V76">
        <v>0</v>
      </c>
      <c r="W76">
        <v>2.04</v>
      </c>
      <c r="X76">
        <v>28.67</v>
      </c>
      <c r="Y76">
        <v>9.5500000000000007</v>
      </c>
      <c r="Z76">
        <v>9.56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10.119999999999999</v>
      </c>
      <c r="AH76">
        <v>21.61</v>
      </c>
      <c r="AI76">
        <v>21.61</v>
      </c>
      <c r="AJ76">
        <v>25.07</v>
      </c>
      <c r="AK76">
        <v>0</v>
      </c>
      <c r="AL76">
        <v>0</v>
      </c>
    </row>
    <row r="77" spans="1:38">
      <c r="A77" t="s">
        <v>119</v>
      </c>
      <c r="B77" s="34">
        <v>260.89</v>
      </c>
      <c r="C77" s="34">
        <v>86.96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117.62</v>
      </c>
      <c r="N77">
        <v>271.14999999999998</v>
      </c>
      <c r="O77">
        <v>100.98</v>
      </c>
      <c r="P77">
        <v>1.55</v>
      </c>
      <c r="Q77">
        <v>9.1</v>
      </c>
      <c r="R77" s="93">
        <v>0</v>
      </c>
      <c r="S77" s="93">
        <v>0</v>
      </c>
      <c r="T77" s="93">
        <v>0</v>
      </c>
      <c r="U77">
        <v>1.69</v>
      </c>
      <c r="V77">
        <v>0</v>
      </c>
      <c r="W77">
        <v>2.04</v>
      </c>
      <c r="X77">
        <v>28.83</v>
      </c>
      <c r="Y77">
        <v>9.6</v>
      </c>
      <c r="Z77">
        <v>9.61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10.32</v>
      </c>
      <c r="AH77">
        <v>22.36</v>
      </c>
      <c r="AI77">
        <v>22.36</v>
      </c>
      <c r="AJ77">
        <v>25.07</v>
      </c>
      <c r="AK77">
        <v>0</v>
      </c>
      <c r="AL77">
        <v>0</v>
      </c>
    </row>
    <row r="78" spans="1:38">
      <c r="A78" t="s">
        <v>120</v>
      </c>
      <c r="B78" s="34">
        <v>260.89</v>
      </c>
      <c r="C78" s="34">
        <v>86.96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117.62</v>
      </c>
      <c r="N78">
        <v>271.14999999999998</v>
      </c>
      <c r="O78">
        <v>100.98</v>
      </c>
      <c r="P78">
        <v>1.55</v>
      </c>
      <c r="Q78">
        <v>8.6300000000000008</v>
      </c>
      <c r="R78" s="93">
        <v>0</v>
      </c>
      <c r="S78" s="93">
        <v>0</v>
      </c>
      <c r="T78" s="93">
        <v>0</v>
      </c>
      <c r="U78">
        <v>1.69</v>
      </c>
      <c r="V78">
        <v>0</v>
      </c>
      <c r="W78">
        <v>2.04</v>
      </c>
      <c r="X78">
        <v>28.3</v>
      </c>
      <c r="Y78">
        <v>9.44</v>
      </c>
      <c r="Z78">
        <v>9.43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9.9499999999999993</v>
      </c>
      <c r="AH78">
        <v>22.34</v>
      </c>
      <c r="AI78">
        <v>22.34</v>
      </c>
      <c r="AJ78">
        <v>25.07</v>
      </c>
      <c r="AK78">
        <v>0</v>
      </c>
      <c r="AL78">
        <v>0</v>
      </c>
    </row>
    <row r="79" spans="1:38">
      <c r="A79" t="s">
        <v>121</v>
      </c>
      <c r="B79" s="34">
        <v>260.89</v>
      </c>
      <c r="C79" s="34">
        <v>86.96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117.62</v>
      </c>
      <c r="N79">
        <v>271.14999999999998</v>
      </c>
      <c r="O79">
        <v>100.98</v>
      </c>
      <c r="P79">
        <v>1.55</v>
      </c>
      <c r="Q79">
        <v>8.42</v>
      </c>
      <c r="R79" s="93">
        <v>0</v>
      </c>
      <c r="S79" s="93">
        <v>0</v>
      </c>
      <c r="T79" s="93">
        <v>0</v>
      </c>
      <c r="U79">
        <v>1.69</v>
      </c>
      <c r="V79">
        <v>0</v>
      </c>
      <c r="W79">
        <v>2.04</v>
      </c>
      <c r="X79">
        <v>30.1</v>
      </c>
      <c r="Y79">
        <v>10.050000000000001</v>
      </c>
      <c r="Z79">
        <v>10.029999999999999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9.77</v>
      </c>
      <c r="AH79">
        <v>22.59</v>
      </c>
      <c r="AI79">
        <v>22.59</v>
      </c>
      <c r="AJ79">
        <v>25.07</v>
      </c>
      <c r="AK79">
        <v>0</v>
      </c>
      <c r="AL79">
        <v>0</v>
      </c>
    </row>
    <row r="80" spans="1:38">
      <c r="A80" t="s">
        <v>122</v>
      </c>
      <c r="B80" s="34">
        <v>260.89</v>
      </c>
      <c r="C80" s="34">
        <v>86.96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117.62</v>
      </c>
      <c r="N80">
        <v>271.14999999999998</v>
      </c>
      <c r="O80">
        <v>100.98</v>
      </c>
      <c r="P80">
        <v>1.55</v>
      </c>
      <c r="Q80">
        <v>8.23</v>
      </c>
      <c r="R80" s="93">
        <v>0</v>
      </c>
      <c r="S80" s="93">
        <v>0</v>
      </c>
      <c r="T80" s="93">
        <v>0</v>
      </c>
      <c r="U80">
        <v>1.69</v>
      </c>
      <c r="V80">
        <v>0</v>
      </c>
      <c r="W80">
        <v>2.04</v>
      </c>
      <c r="X80">
        <v>32.619999999999997</v>
      </c>
      <c r="Y80">
        <v>10.88</v>
      </c>
      <c r="Z80">
        <v>10.87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9.4</v>
      </c>
      <c r="AH80">
        <v>22.44</v>
      </c>
      <c r="AI80">
        <v>22.44</v>
      </c>
      <c r="AJ80">
        <v>25.07</v>
      </c>
      <c r="AK80">
        <v>0</v>
      </c>
      <c r="AL80">
        <v>0</v>
      </c>
    </row>
    <row r="81" spans="1:38">
      <c r="A81" t="s">
        <v>123</v>
      </c>
      <c r="B81" s="34">
        <v>260.89</v>
      </c>
      <c r="C81" s="34">
        <v>86.96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117.62</v>
      </c>
      <c r="N81">
        <v>271.14999999999998</v>
      </c>
      <c r="O81">
        <v>100.98</v>
      </c>
      <c r="P81">
        <v>1.55</v>
      </c>
      <c r="Q81">
        <v>7.93</v>
      </c>
      <c r="R81" s="93">
        <v>0</v>
      </c>
      <c r="S81" s="93">
        <v>0</v>
      </c>
      <c r="T81" s="93">
        <v>0</v>
      </c>
      <c r="U81">
        <v>1.69</v>
      </c>
      <c r="V81">
        <v>0</v>
      </c>
      <c r="W81">
        <v>2.04</v>
      </c>
      <c r="X81">
        <v>34.909999999999997</v>
      </c>
      <c r="Y81">
        <v>11.63</v>
      </c>
      <c r="Z81">
        <v>11.64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9.27</v>
      </c>
      <c r="AH81">
        <v>21.79</v>
      </c>
      <c r="AI81">
        <v>21.79</v>
      </c>
      <c r="AJ81">
        <v>25.07</v>
      </c>
      <c r="AK81">
        <v>0</v>
      </c>
      <c r="AL81">
        <v>0</v>
      </c>
    </row>
    <row r="82" spans="1:38">
      <c r="A82" t="s">
        <v>124</v>
      </c>
      <c r="B82" s="34">
        <v>260.89</v>
      </c>
      <c r="C82" s="34">
        <v>86.96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117.62</v>
      </c>
      <c r="N82">
        <v>271.14999999999998</v>
      </c>
      <c r="O82">
        <v>100.98</v>
      </c>
      <c r="P82">
        <v>1.55</v>
      </c>
      <c r="Q82">
        <v>7.48</v>
      </c>
      <c r="R82" s="93">
        <v>0</v>
      </c>
      <c r="S82" s="93">
        <v>0</v>
      </c>
      <c r="T82" s="93">
        <v>0</v>
      </c>
      <c r="U82">
        <v>1.69</v>
      </c>
      <c r="V82">
        <v>0</v>
      </c>
      <c r="W82">
        <v>2.04</v>
      </c>
      <c r="X82">
        <v>38.4</v>
      </c>
      <c r="Y82">
        <v>12.81</v>
      </c>
      <c r="Z82">
        <v>12.8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9.0299999999999994</v>
      </c>
      <c r="AH82">
        <v>20.51</v>
      </c>
      <c r="AI82">
        <v>20.51</v>
      </c>
      <c r="AJ82">
        <v>25.07</v>
      </c>
      <c r="AK82">
        <v>0</v>
      </c>
      <c r="AL82">
        <v>0</v>
      </c>
    </row>
    <row r="83" spans="1:38">
      <c r="A83" t="s">
        <v>125</v>
      </c>
      <c r="B83" s="34">
        <v>260.89</v>
      </c>
      <c r="C83" s="34">
        <v>86.96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117.62</v>
      </c>
      <c r="N83">
        <v>271.14999999999998</v>
      </c>
      <c r="O83">
        <v>100.98</v>
      </c>
      <c r="P83">
        <v>1.48</v>
      </c>
      <c r="Q83">
        <v>7.42</v>
      </c>
      <c r="R83" s="93">
        <v>0</v>
      </c>
      <c r="S83" s="93">
        <v>0</v>
      </c>
      <c r="T83" s="93">
        <v>0</v>
      </c>
      <c r="U83">
        <v>1.69</v>
      </c>
      <c r="V83">
        <v>0</v>
      </c>
      <c r="W83">
        <v>2</v>
      </c>
      <c r="X83">
        <v>39.18</v>
      </c>
      <c r="Y83">
        <v>13.06</v>
      </c>
      <c r="Z83">
        <v>13.06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9.01</v>
      </c>
      <c r="AH83">
        <v>31.75</v>
      </c>
      <c r="AI83">
        <v>31.75</v>
      </c>
      <c r="AJ83">
        <v>25.07</v>
      </c>
      <c r="AK83">
        <v>0</v>
      </c>
      <c r="AL83">
        <v>0</v>
      </c>
    </row>
    <row r="84" spans="1:38">
      <c r="A84" t="s">
        <v>126</v>
      </c>
      <c r="B84" s="34">
        <v>260.89</v>
      </c>
      <c r="C84" s="34">
        <v>86.96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96.41</v>
      </c>
      <c r="N84">
        <v>271.14999999999998</v>
      </c>
      <c r="O84">
        <v>100.98</v>
      </c>
      <c r="P84">
        <v>1.48</v>
      </c>
      <c r="Q84">
        <v>7.36</v>
      </c>
      <c r="R84" s="93">
        <v>0</v>
      </c>
      <c r="S84" s="93">
        <v>0</v>
      </c>
      <c r="T84" s="93">
        <v>0</v>
      </c>
      <c r="U84">
        <v>1.69</v>
      </c>
      <c r="V84">
        <v>0</v>
      </c>
      <c r="W84">
        <v>2</v>
      </c>
      <c r="X84">
        <v>40.020000000000003</v>
      </c>
      <c r="Y84">
        <v>13.34</v>
      </c>
      <c r="Z84">
        <v>13.34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</v>
      </c>
      <c r="AH84">
        <v>31.38</v>
      </c>
      <c r="AI84">
        <v>31.38</v>
      </c>
      <c r="AJ84">
        <v>25.07</v>
      </c>
      <c r="AK84">
        <v>0</v>
      </c>
      <c r="AL84">
        <v>0</v>
      </c>
    </row>
    <row r="85" spans="1:38">
      <c r="A85" t="s">
        <v>127</v>
      </c>
      <c r="B85" s="34">
        <v>260.89</v>
      </c>
      <c r="C85" s="34">
        <v>86.96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71.73</v>
      </c>
      <c r="N85">
        <v>271.14999999999998</v>
      </c>
      <c r="O85">
        <v>100.98</v>
      </c>
      <c r="P85">
        <v>1.48</v>
      </c>
      <c r="Q85">
        <v>7.38</v>
      </c>
      <c r="R85" s="93">
        <v>0</v>
      </c>
      <c r="S85" s="93">
        <v>0</v>
      </c>
      <c r="T85" s="93">
        <v>0</v>
      </c>
      <c r="U85">
        <v>1.69</v>
      </c>
      <c r="V85">
        <v>0</v>
      </c>
      <c r="W85">
        <v>2</v>
      </c>
      <c r="X85">
        <v>41.55</v>
      </c>
      <c r="Y85">
        <v>13.85</v>
      </c>
      <c r="Z85">
        <v>13.85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9.1</v>
      </c>
      <c r="AH85">
        <v>30.83</v>
      </c>
      <c r="AI85">
        <v>30.83</v>
      </c>
      <c r="AJ85">
        <v>24.1</v>
      </c>
      <c r="AK85">
        <v>0</v>
      </c>
      <c r="AL85">
        <v>0</v>
      </c>
    </row>
    <row r="86" spans="1:38">
      <c r="A86" t="s">
        <v>128</v>
      </c>
      <c r="B86" s="34">
        <v>260.89</v>
      </c>
      <c r="C86" s="34">
        <v>68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71.73</v>
      </c>
      <c r="N86">
        <v>271.14999999999998</v>
      </c>
      <c r="O86">
        <v>86.77</v>
      </c>
      <c r="P86">
        <v>1.48</v>
      </c>
      <c r="Q86">
        <v>7.45</v>
      </c>
      <c r="R86" s="93">
        <v>0</v>
      </c>
      <c r="S86" s="93">
        <v>0</v>
      </c>
      <c r="T86" s="93">
        <v>0</v>
      </c>
      <c r="U86">
        <v>1.69</v>
      </c>
      <c r="V86">
        <v>0</v>
      </c>
      <c r="W86">
        <v>2</v>
      </c>
      <c r="X86">
        <v>44.39</v>
      </c>
      <c r="Y86">
        <v>14.79</v>
      </c>
      <c r="Z86">
        <v>14.8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9.6199999999999992</v>
      </c>
      <c r="AH86">
        <v>30.09</v>
      </c>
      <c r="AI86">
        <v>30.09</v>
      </c>
      <c r="AJ86">
        <v>24.1</v>
      </c>
      <c r="AK86">
        <v>0</v>
      </c>
      <c r="AL86">
        <v>0</v>
      </c>
    </row>
    <row r="87" spans="1:38">
      <c r="A87" t="s">
        <v>129</v>
      </c>
      <c r="B87" s="34">
        <v>260.89</v>
      </c>
      <c r="C87" s="34">
        <v>68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71.73</v>
      </c>
      <c r="N87">
        <v>271.14999999999998</v>
      </c>
      <c r="O87">
        <v>77.13</v>
      </c>
      <c r="P87">
        <v>1.48</v>
      </c>
      <c r="Q87">
        <v>7.56</v>
      </c>
      <c r="R87" s="93">
        <v>0</v>
      </c>
      <c r="S87" s="93">
        <v>0</v>
      </c>
      <c r="T87" s="93">
        <v>0</v>
      </c>
      <c r="U87">
        <v>1.61</v>
      </c>
      <c r="V87">
        <v>0</v>
      </c>
      <c r="W87">
        <v>2</v>
      </c>
      <c r="X87">
        <v>43.81</v>
      </c>
      <c r="Y87">
        <v>14.62</v>
      </c>
      <c r="Z87">
        <v>14.6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7.34</v>
      </c>
      <c r="AH87">
        <v>30.4</v>
      </c>
      <c r="AI87">
        <v>30.4</v>
      </c>
      <c r="AJ87">
        <v>24.1</v>
      </c>
      <c r="AK87">
        <v>0</v>
      </c>
      <c r="AL87">
        <v>0</v>
      </c>
    </row>
    <row r="88" spans="1:38">
      <c r="A88" t="s">
        <v>130</v>
      </c>
      <c r="B88" s="34">
        <v>234.19</v>
      </c>
      <c r="C88" s="34">
        <v>68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71.73</v>
      </c>
      <c r="N88">
        <v>271.14999999999998</v>
      </c>
      <c r="O88">
        <v>77.13</v>
      </c>
      <c r="P88">
        <v>1.48</v>
      </c>
      <c r="Q88">
        <v>7.74</v>
      </c>
      <c r="R88" s="93">
        <v>0</v>
      </c>
      <c r="S88" s="93">
        <v>0</v>
      </c>
      <c r="T88" s="93">
        <v>0</v>
      </c>
      <c r="U88">
        <v>1.61</v>
      </c>
      <c r="V88">
        <v>0</v>
      </c>
      <c r="W88">
        <v>2</v>
      </c>
      <c r="X88">
        <v>42.04</v>
      </c>
      <c r="Y88">
        <v>14.03</v>
      </c>
      <c r="Z88">
        <v>14.01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29.83</v>
      </c>
      <c r="AI88">
        <v>29.83</v>
      </c>
      <c r="AJ88">
        <v>24.1</v>
      </c>
      <c r="AK88">
        <v>0</v>
      </c>
      <c r="AL88">
        <v>0</v>
      </c>
    </row>
    <row r="89" spans="1:38">
      <c r="A89" t="s">
        <v>131</v>
      </c>
      <c r="B89" s="34">
        <v>234.19</v>
      </c>
      <c r="C89" s="34">
        <v>68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71.73</v>
      </c>
      <c r="N89">
        <v>271.14999999999998</v>
      </c>
      <c r="O89">
        <v>65.069999999999993</v>
      </c>
      <c r="P89">
        <v>1.48</v>
      </c>
      <c r="Q89">
        <v>8.0299999999999994</v>
      </c>
      <c r="R89" s="93">
        <v>0</v>
      </c>
      <c r="S89" s="93">
        <v>0</v>
      </c>
      <c r="T89" s="93">
        <v>0</v>
      </c>
      <c r="U89">
        <v>1.61</v>
      </c>
      <c r="V89">
        <v>0</v>
      </c>
      <c r="W89">
        <v>2</v>
      </c>
      <c r="X89">
        <v>39.049999999999997</v>
      </c>
      <c r="Y89">
        <v>13.01</v>
      </c>
      <c r="Z89">
        <v>13.02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7.34</v>
      </c>
      <c r="AH89">
        <v>28.77</v>
      </c>
      <c r="AI89">
        <v>28.77</v>
      </c>
      <c r="AJ89">
        <v>23.14</v>
      </c>
      <c r="AK89">
        <v>0</v>
      </c>
      <c r="AL89">
        <v>0</v>
      </c>
    </row>
    <row r="90" spans="1:38">
      <c r="A90" t="s">
        <v>132</v>
      </c>
      <c r="B90" s="34">
        <v>234.19</v>
      </c>
      <c r="C90" s="34">
        <v>68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71.73</v>
      </c>
      <c r="N90">
        <v>271.14999999999998</v>
      </c>
      <c r="O90">
        <v>57.85</v>
      </c>
      <c r="P90">
        <v>1.48</v>
      </c>
      <c r="Q90">
        <v>8.2799999999999994</v>
      </c>
      <c r="R90" s="93">
        <v>0</v>
      </c>
      <c r="S90" s="93">
        <v>0</v>
      </c>
      <c r="T90" s="93">
        <v>0</v>
      </c>
      <c r="U90">
        <v>1.61</v>
      </c>
      <c r="V90">
        <v>0</v>
      </c>
      <c r="W90">
        <v>2</v>
      </c>
      <c r="X90">
        <v>36.9</v>
      </c>
      <c r="Y90">
        <v>12.31</v>
      </c>
      <c r="Z90">
        <v>12.3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28.3</v>
      </c>
      <c r="AI90">
        <v>28.3</v>
      </c>
      <c r="AJ90">
        <v>23.14</v>
      </c>
      <c r="AK90">
        <v>0</v>
      </c>
      <c r="AL90">
        <v>0</v>
      </c>
    </row>
    <row r="91" spans="1:38">
      <c r="A91" t="s">
        <v>133</v>
      </c>
      <c r="B91" s="34">
        <v>205.27</v>
      </c>
      <c r="C91" s="34">
        <v>68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71.73</v>
      </c>
      <c r="N91">
        <v>271.14999999999998</v>
      </c>
      <c r="O91">
        <v>79.010000000000005</v>
      </c>
      <c r="P91">
        <v>1.4</v>
      </c>
      <c r="Q91">
        <v>8.4499999999999993</v>
      </c>
      <c r="R91" s="93">
        <v>0</v>
      </c>
      <c r="S91" s="93">
        <v>0</v>
      </c>
      <c r="T91" s="93">
        <v>0</v>
      </c>
      <c r="U91">
        <v>1.61</v>
      </c>
      <c r="V91">
        <v>0</v>
      </c>
      <c r="W91">
        <v>2</v>
      </c>
      <c r="X91">
        <v>37.68</v>
      </c>
      <c r="Y91">
        <v>12.56</v>
      </c>
      <c r="Z91">
        <v>12.56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50.12</v>
      </c>
      <c r="AI91">
        <v>50.12</v>
      </c>
      <c r="AJ91">
        <v>23.14</v>
      </c>
      <c r="AK91">
        <v>0</v>
      </c>
      <c r="AL91">
        <v>0</v>
      </c>
    </row>
    <row r="92" spans="1:38">
      <c r="A92" t="s">
        <v>134</v>
      </c>
      <c r="B92" s="34">
        <v>205.27</v>
      </c>
      <c r="C92" s="34">
        <v>68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71.73</v>
      </c>
      <c r="N92">
        <v>271.14999999999998</v>
      </c>
      <c r="O92">
        <v>65.069999999999993</v>
      </c>
      <c r="P92">
        <v>1.4</v>
      </c>
      <c r="Q92">
        <v>8.5500000000000007</v>
      </c>
      <c r="R92" s="93">
        <v>0</v>
      </c>
      <c r="S92" s="93">
        <v>0</v>
      </c>
      <c r="T92" s="93">
        <v>0</v>
      </c>
      <c r="U92">
        <v>1.61</v>
      </c>
      <c r="V92">
        <v>0</v>
      </c>
      <c r="W92">
        <v>2</v>
      </c>
      <c r="X92">
        <v>39.18</v>
      </c>
      <c r="Y92">
        <v>13.06</v>
      </c>
      <c r="Z92">
        <v>13.06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49.45</v>
      </c>
      <c r="AI92">
        <v>49.45</v>
      </c>
      <c r="AJ92">
        <v>23.14</v>
      </c>
      <c r="AK92">
        <v>0</v>
      </c>
      <c r="AL92">
        <v>0</v>
      </c>
    </row>
    <row r="93" spans="1:38">
      <c r="A93" t="s">
        <v>135</v>
      </c>
      <c r="B93" s="34">
        <v>205.27</v>
      </c>
      <c r="C93" s="34">
        <v>68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71.73</v>
      </c>
      <c r="N93">
        <v>271.14999999999998</v>
      </c>
      <c r="O93">
        <v>57.62</v>
      </c>
      <c r="P93">
        <v>1.4</v>
      </c>
      <c r="Q93">
        <v>8.52</v>
      </c>
      <c r="R93" s="93">
        <v>0</v>
      </c>
      <c r="S93" s="93">
        <v>0</v>
      </c>
      <c r="T93" s="93">
        <v>0</v>
      </c>
      <c r="U93">
        <v>1.61</v>
      </c>
      <c r="V93">
        <v>0</v>
      </c>
      <c r="W93">
        <v>2</v>
      </c>
      <c r="X93">
        <v>40.159999999999997</v>
      </c>
      <c r="Y93">
        <v>13.38</v>
      </c>
      <c r="Z93">
        <v>13.39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48.45</v>
      </c>
      <c r="AI93">
        <v>48.45</v>
      </c>
      <c r="AJ93">
        <v>23.14</v>
      </c>
      <c r="AK93">
        <v>0</v>
      </c>
      <c r="AL93">
        <v>0</v>
      </c>
    </row>
    <row r="94" spans="1:38">
      <c r="A94" t="s">
        <v>136</v>
      </c>
      <c r="B94" s="34">
        <v>205.27</v>
      </c>
      <c r="C94" s="34">
        <v>68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71.73</v>
      </c>
      <c r="N94">
        <v>271.14999999999998</v>
      </c>
      <c r="O94">
        <v>43.38</v>
      </c>
      <c r="P94">
        <v>1.4</v>
      </c>
      <c r="Q94">
        <v>8.43</v>
      </c>
      <c r="R94" s="93">
        <v>0</v>
      </c>
      <c r="S94" s="93">
        <v>0</v>
      </c>
      <c r="T94" s="93">
        <v>0</v>
      </c>
      <c r="U94">
        <v>1.61</v>
      </c>
      <c r="V94">
        <v>0</v>
      </c>
      <c r="W94">
        <v>2</v>
      </c>
      <c r="X94">
        <v>40.49</v>
      </c>
      <c r="Y94">
        <v>13.5</v>
      </c>
      <c r="Z94">
        <v>13.49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46.21</v>
      </c>
      <c r="AI94">
        <v>46.21</v>
      </c>
      <c r="AJ94">
        <v>23.14</v>
      </c>
      <c r="AK94">
        <v>0</v>
      </c>
      <c r="AL94">
        <v>0</v>
      </c>
    </row>
    <row r="95" spans="1:38">
      <c r="A95" t="s">
        <v>137</v>
      </c>
      <c r="B95" s="34">
        <v>205.27</v>
      </c>
      <c r="C95" s="34">
        <v>43.9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71.73</v>
      </c>
      <c r="N95">
        <v>271.14999999999998</v>
      </c>
      <c r="O95">
        <v>48.33</v>
      </c>
      <c r="P95">
        <v>1.4</v>
      </c>
      <c r="Q95">
        <v>8.4</v>
      </c>
      <c r="R95" s="93">
        <v>0</v>
      </c>
      <c r="S95" s="93">
        <v>0</v>
      </c>
      <c r="T95" s="93">
        <v>0</v>
      </c>
      <c r="U95">
        <v>1.53</v>
      </c>
      <c r="V95">
        <v>0</v>
      </c>
      <c r="W95">
        <v>2</v>
      </c>
      <c r="X95">
        <v>41.92</v>
      </c>
      <c r="Y95">
        <v>13.98</v>
      </c>
      <c r="Z95">
        <v>13.97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43.43</v>
      </c>
      <c r="AI95">
        <v>43.43</v>
      </c>
      <c r="AJ95">
        <v>23.14</v>
      </c>
      <c r="AK95">
        <v>0</v>
      </c>
      <c r="AL95">
        <v>0</v>
      </c>
    </row>
    <row r="96" spans="1:38">
      <c r="A96" t="s">
        <v>138</v>
      </c>
      <c r="B96" s="34">
        <v>205.27</v>
      </c>
      <c r="C96" s="34">
        <v>31.82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71.73</v>
      </c>
      <c r="N96">
        <v>271.14999999999998</v>
      </c>
      <c r="O96">
        <v>48.33</v>
      </c>
      <c r="P96">
        <v>1.4</v>
      </c>
      <c r="Q96">
        <v>8.61</v>
      </c>
      <c r="R96" s="93">
        <v>0</v>
      </c>
      <c r="S96" s="93">
        <v>0</v>
      </c>
      <c r="T96" s="93">
        <v>0</v>
      </c>
      <c r="U96">
        <v>1.53</v>
      </c>
      <c r="V96">
        <v>0</v>
      </c>
      <c r="W96">
        <v>2</v>
      </c>
      <c r="X96">
        <v>42.92</v>
      </c>
      <c r="Y96">
        <v>14.31</v>
      </c>
      <c r="Z96">
        <v>14.31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40.119999999999997</v>
      </c>
      <c r="AI96">
        <v>40.119999999999997</v>
      </c>
      <c r="AJ96">
        <v>23.14</v>
      </c>
      <c r="AK96">
        <v>0</v>
      </c>
      <c r="AL96">
        <v>0</v>
      </c>
    </row>
    <row r="97" spans="1:50">
      <c r="A97" t="s">
        <v>139</v>
      </c>
      <c r="B97" s="34">
        <v>157.06</v>
      </c>
      <c r="C97" s="34">
        <v>31.82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71.73</v>
      </c>
      <c r="N97">
        <v>231.38</v>
      </c>
      <c r="O97">
        <v>48.33</v>
      </c>
      <c r="P97">
        <v>1.4</v>
      </c>
      <c r="Q97">
        <v>8.77</v>
      </c>
      <c r="R97" s="93">
        <v>0</v>
      </c>
      <c r="S97" s="93">
        <v>0</v>
      </c>
      <c r="T97" s="93">
        <v>0</v>
      </c>
      <c r="U97">
        <v>1.53</v>
      </c>
      <c r="V97">
        <v>0</v>
      </c>
      <c r="W97">
        <v>2</v>
      </c>
      <c r="X97">
        <v>40.99</v>
      </c>
      <c r="Y97">
        <v>13.67</v>
      </c>
      <c r="Z97">
        <v>13.66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35.119999999999997</v>
      </c>
      <c r="AI97">
        <v>35.119999999999997</v>
      </c>
      <c r="AJ97">
        <v>23.14</v>
      </c>
      <c r="AK97">
        <v>0</v>
      </c>
      <c r="AL97">
        <v>0</v>
      </c>
    </row>
    <row r="98" spans="1:50">
      <c r="A98" t="s">
        <v>140</v>
      </c>
      <c r="B98" s="34">
        <v>108.86</v>
      </c>
      <c r="C98" s="34">
        <v>31.82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71.73</v>
      </c>
      <c r="N98">
        <v>192.82</v>
      </c>
      <c r="O98">
        <v>48.33</v>
      </c>
      <c r="P98">
        <v>1.4</v>
      </c>
      <c r="Q98">
        <v>8.9700000000000006</v>
      </c>
      <c r="R98" s="93">
        <v>0</v>
      </c>
      <c r="S98" s="93">
        <v>0</v>
      </c>
      <c r="T98" s="93">
        <v>0</v>
      </c>
      <c r="U98">
        <v>1.53</v>
      </c>
      <c r="V98">
        <v>0</v>
      </c>
      <c r="W98">
        <v>2</v>
      </c>
      <c r="X98">
        <v>40</v>
      </c>
      <c r="Y98">
        <v>13.34</v>
      </c>
      <c r="Z98">
        <v>13.33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33.33</v>
      </c>
      <c r="AI98">
        <v>33.33</v>
      </c>
      <c r="AJ98">
        <v>23.14</v>
      </c>
      <c r="AK98">
        <v>0</v>
      </c>
      <c r="AL98">
        <v>0</v>
      </c>
    </row>
    <row r="99" spans="1:50">
      <c r="A99" t="s">
        <v>141</v>
      </c>
      <c r="B99" s="34">
        <f>SUM(B3:B98)/4000</f>
        <v>5.2253324999999959</v>
      </c>
      <c r="C99" s="34">
        <f t="shared" ref="C99:P99" si="2">SUM(C3:C98)/4000</f>
        <v>1.6490175000000002</v>
      </c>
      <c r="D99" s="93">
        <f t="shared" ref="D99" si="3">SUM(D3:D98)/4000</f>
        <v>0.87072999999999978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3.8235000000000012E-2</v>
      </c>
      <c r="K99" s="37">
        <f t="shared" si="2"/>
        <v>3.8235000000000012E-2</v>
      </c>
      <c r="L99" s="37">
        <f t="shared" si="2"/>
        <v>3.9199999999999992E-2</v>
      </c>
      <c r="M99">
        <f t="shared" si="2"/>
        <v>2.2269374999999978</v>
      </c>
      <c r="N99">
        <f t="shared" si="2"/>
        <v>5.8490700000000064</v>
      </c>
      <c r="O99">
        <f t="shared" si="2"/>
        <v>1.9831024999999971</v>
      </c>
      <c r="P99">
        <f t="shared" si="2"/>
        <v>3.4660000000000003E-2</v>
      </c>
      <c r="Q99">
        <f t="shared" ref="Q99:AF99" si="5">SUM(Q3:Q98)/4000</f>
        <v>0.3273025</v>
      </c>
      <c r="R99" s="93">
        <f t="shared" si="5"/>
        <v>0.28700500000000012</v>
      </c>
      <c r="S99" s="93">
        <f t="shared" si="5"/>
        <v>0.29347250000000008</v>
      </c>
      <c r="T99" s="93">
        <f t="shared" si="5"/>
        <v>0.29025250000000008</v>
      </c>
      <c r="U99">
        <f t="shared" si="5"/>
        <v>3.9090000000000034E-2</v>
      </c>
      <c r="V99">
        <f t="shared" si="5"/>
        <v>0.55775260275000005</v>
      </c>
      <c r="W99">
        <f t="shared" si="5"/>
        <v>4.7899999999999991E-2</v>
      </c>
      <c r="X99">
        <f t="shared" si="5"/>
        <v>0.72822499999999979</v>
      </c>
      <c r="Y99">
        <f t="shared" si="5"/>
        <v>0.24274499999999985</v>
      </c>
      <c r="Z99">
        <f t="shared" si="5"/>
        <v>0.24274249999999983</v>
      </c>
      <c r="AA99">
        <f t="shared" si="5"/>
        <v>0.85119249999999991</v>
      </c>
      <c r="AB99">
        <f t="shared" si="5"/>
        <v>0.17022499999999999</v>
      </c>
      <c r="AC99">
        <f t="shared" si="5"/>
        <v>0.30250250000000006</v>
      </c>
      <c r="AD99">
        <f t="shared" si="5"/>
        <v>0.11486500000000001</v>
      </c>
      <c r="AE99">
        <f t="shared" si="5"/>
        <v>0.174375</v>
      </c>
      <c r="AF99">
        <f t="shared" si="5"/>
        <v>8.7825E-2</v>
      </c>
      <c r="AG99">
        <f t="shared" ref="AG99:AM99" si="6">SUM(AG3:AG98)/4000</f>
        <v>0.20002250000000008</v>
      </c>
      <c r="AH99">
        <f t="shared" si="6"/>
        <v>0.58701749999999986</v>
      </c>
      <c r="AI99">
        <f t="shared" si="6"/>
        <v>0.58701749999999986</v>
      </c>
      <c r="AJ99">
        <f t="shared" si="6"/>
        <v>0.56591249999999949</v>
      </c>
      <c r="AK99">
        <f t="shared" si="6"/>
        <v>0.36127499999999996</v>
      </c>
      <c r="AL99">
        <f t="shared" si="6"/>
        <v>0.152725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45257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140.00555905782565</v>
      </c>
      <c r="L3">
        <v>106.19230370293538</v>
      </c>
      <c r="M3">
        <v>52.682407533779177</v>
      </c>
      <c r="N3">
        <v>51.878732326337044</v>
      </c>
      <c r="O3">
        <v>73.288711419105923</v>
      </c>
      <c r="P3">
        <v>24.376261140070625</v>
      </c>
      <c r="Q3">
        <v>2.9970370370370372</v>
      </c>
      <c r="R3">
        <v>4.9985185185185186</v>
      </c>
      <c r="S3">
        <v>0</v>
      </c>
      <c r="T3">
        <v>0</v>
      </c>
      <c r="U3">
        <v>62.109148461881411</v>
      </c>
      <c r="V3">
        <v>2.9979253112033195</v>
      </c>
      <c r="W3">
        <v>4.9999358108108121</v>
      </c>
      <c r="X3">
        <v>15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23.745240000000003</v>
      </c>
      <c r="AL3">
        <v>52.880900000000004</v>
      </c>
      <c r="AM3">
        <v>0</v>
      </c>
      <c r="AN3">
        <v>0</v>
      </c>
      <c r="AO3">
        <v>0</v>
      </c>
      <c r="AP3">
        <v>1.1252680775669244</v>
      </c>
      <c r="AQ3">
        <v>0</v>
      </c>
      <c r="AR3">
        <v>17.456399999999995</v>
      </c>
      <c r="AS3">
        <v>10.870719999999999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631.33374461712822</v>
      </c>
      <c r="DN3">
        <v>23.508917779943584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140.00555905782565</v>
      </c>
      <c r="L4">
        <v>106.19230370293538</v>
      </c>
      <c r="M4">
        <v>52.682407533779177</v>
      </c>
      <c r="N4">
        <v>51.878732326337044</v>
      </c>
      <c r="O4">
        <v>73.288711419105923</v>
      </c>
      <c r="P4">
        <v>24.376261140070625</v>
      </c>
      <c r="Q4">
        <v>2.9970370370370372</v>
      </c>
      <c r="R4">
        <v>4.9985185185185186</v>
      </c>
      <c r="S4">
        <v>0</v>
      </c>
      <c r="T4">
        <v>0</v>
      </c>
      <c r="U4">
        <v>62.109148461881411</v>
      </c>
      <c r="V4">
        <v>2.9979253112033195</v>
      </c>
      <c r="W4">
        <v>4.9999358108108121</v>
      </c>
      <c r="X4">
        <v>14.999337894504524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23.745240000000003</v>
      </c>
      <c r="AL4">
        <v>52.880900000000004</v>
      </c>
      <c r="AM4">
        <v>0</v>
      </c>
      <c r="AN4">
        <v>0</v>
      </c>
      <c r="AO4">
        <v>0</v>
      </c>
      <c r="AP4">
        <v>1.1252680775669244</v>
      </c>
      <c r="AQ4">
        <v>0</v>
      </c>
      <c r="AR4">
        <v>17.456399999999995</v>
      </c>
      <c r="AS4">
        <v>10.870719999999999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631.33310628122001</v>
      </c>
      <c r="DN4">
        <v>23.508894010356297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140.00555905782565</v>
      </c>
      <c r="L5">
        <v>106.19230370293538</v>
      </c>
      <c r="M5">
        <v>52.682407533779177</v>
      </c>
      <c r="N5">
        <v>51.878732326337044</v>
      </c>
      <c r="O5">
        <v>73.288711419105923</v>
      </c>
      <c r="P5">
        <v>24.376261140070625</v>
      </c>
      <c r="Q5">
        <v>2.9970370370370372</v>
      </c>
      <c r="R5">
        <v>4.9985185185185186</v>
      </c>
      <c r="S5">
        <v>0</v>
      </c>
      <c r="T5">
        <v>0</v>
      </c>
      <c r="U5">
        <v>62.109148461881411</v>
      </c>
      <c r="V5">
        <v>2.9979253112033195</v>
      </c>
      <c r="W5">
        <v>4.9999358108108121</v>
      </c>
      <c r="X5">
        <v>14.997965349730976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23.745240000000003</v>
      </c>
      <c r="AL5">
        <v>52.880900000000004</v>
      </c>
      <c r="AM5">
        <v>0</v>
      </c>
      <c r="AN5">
        <v>0</v>
      </c>
      <c r="AO5">
        <v>0</v>
      </c>
      <c r="AP5">
        <v>1.1252680775669244</v>
      </c>
      <c r="AQ5">
        <v>0</v>
      </c>
      <c r="AR5">
        <v>3.8791999999999991</v>
      </c>
      <c r="AS5">
        <v>10.870719999999999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618.24200448750878</v>
      </c>
      <c r="DN5">
        <v>23.021423259293847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140.00555905782565</v>
      </c>
      <c r="L6">
        <v>106.19230370293538</v>
      </c>
      <c r="M6">
        <v>52.682407533779177</v>
      </c>
      <c r="N6">
        <v>51.878732326337044</v>
      </c>
      <c r="O6">
        <v>73.288711419105923</v>
      </c>
      <c r="P6">
        <v>24.376261140070625</v>
      </c>
      <c r="Q6">
        <v>2.9970370370370372</v>
      </c>
      <c r="R6">
        <v>4.9985185185185186</v>
      </c>
      <c r="S6">
        <v>0</v>
      </c>
      <c r="T6">
        <v>0</v>
      </c>
      <c r="U6">
        <v>62.109148461881411</v>
      </c>
      <c r="V6">
        <v>2.9979253112033195</v>
      </c>
      <c r="W6">
        <v>4.9999358108108121</v>
      </c>
      <c r="X6">
        <v>14.997965349730976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23.745240000000003</v>
      </c>
      <c r="AL6">
        <v>52.880900000000004</v>
      </c>
      <c r="AM6">
        <v>0</v>
      </c>
      <c r="AN6">
        <v>0</v>
      </c>
      <c r="AO6">
        <v>0</v>
      </c>
      <c r="AP6">
        <v>1.1252680775669244</v>
      </c>
      <c r="AQ6">
        <v>0</v>
      </c>
      <c r="AR6">
        <v>3.8791999999999991</v>
      </c>
      <c r="AS6">
        <v>10.870719999999999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618.24200448750878</v>
      </c>
      <c r="DN6">
        <v>23.021423259293847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140.00555905782565</v>
      </c>
      <c r="L7">
        <v>106.19230370293538</v>
      </c>
      <c r="M7">
        <v>52.682407533779177</v>
      </c>
      <c r="N7">
        <v>51.878732326337044</v>
      </c>
      <c r="O7">
        <v>73.288711419105923</v>
      </c>
      <c r="P7">
        <v>24.376261140070625</v>
      </c>
      <c r="Q7">
        <v>2.9970370370370372</v>
      </c>
      <c r="R7">
        <v>4.9985185185185186</v>
      </c>
      <c r="S7">
        <v>0</v>
      </c>
      <c r="T7">
        <v>0</v>
      </c>
      <c r="U7">
        <v>62.109148461881411</v>
      </c>
      <c r="V7">
        <v>2.9979253112033195</v>
      </c>
      <c r="W7">
        <v>4.9999358108108121</v>
      </c>
      <c r="X7">
        <v>14.997965349730976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23.745240000000003</v>
      </c>
      <c r="AL7">
        <v>10.402799999999999</v>
      </c>
      <c r="AM7">
        <v>0</v>
      </c>
      <c r="AN7">
        <v>0</v>
      </c>
      <c r="AO7">
        <v>0</v>
      </c>
      <c r="AP7">
        <v>5.2364349989576828</v>
      </c>
      <c r="AQ7">
        <v>0</v>
      </c>
      <c r="AR7">
        <v>3.8791999999999991</v>
      </c>
      <c r="AS7">
        <v>10.870719999999999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581.25220403832532</v>
      </c>
      <c r="DN7">
        <v>21.644290629867999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140.00555905782565</v>
      </c>
      <c r="L8">
        <v>106.19230370293538</v>
      </c>
      <c r="M8">
        <v>52.682407533779177</v>
      </c>
      <c r="N8">
        <v>51.878732326337044</v>
      </c>
      <c r="O8">
        <v>73.288711419105923</v>
      </c>
      <c r="P8">
        <v>24.376261140070625</v>
      </c>
      <c r="Q8">
        <v>2.9970370370370372</v>
      </c>
      <c r="R8">
        <v>4.9985185185185186</v>
      </c>
      <c r="S8">
        <v>0</v>
      </c>
      <c r="T8">
        <v>0</v>
      </c>
      <c r="U8">
        <v>62.109148461881411</v>
      </c>
      <c r="V8">
        <v>2.9979253112033195</v>
      </c>
      <c r="W8">
        <v>4.9999358108108121</v>
      </c>
      <c r="X8">
        <v>14.997965349730976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23.745240000000003</v>
      </c>
      <c r="AL8">
        <v>1.7338</v>
      </c>
      <c r="AM8">
        <v>0</v>
      </c>
      <c r="AN8">
        <v>0</v>
      </c>
      <c r="AO8">
        <v>0</v>
      </c>
      <c r="AP8">
        <v>5.2364349989576828</v>
      </c>
      <c r="AQ8">
        <v>0</v>
      </c>
      <c r="AR8">
        <v>3.8791999999999991</v>
      </c>
      <c r="AS8">
        <v>10.870719999999999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572.89442113832536</v>
      </c>
      <c r="DN8">
        <v>21.333073529868003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140.00555905782565</v>
      </c>
      <c r="L9">
        <v>106.19230370293538</v>
      </c>
      <c r="M9">
        <v>52.682407533779177</v>
      </c>
      <c r="N9">
        <v>51.878732326337044</v>
      </c>
      <c r="O9">
        <v>73.288711419105923</v>
      </c>
      <c r="P9">
        <v>24.376261140070625</v>
      </c>
      <c r="Q9">
        <v>2.9970370370370372</v>
      </c>
      <c r="R9">
        <v>4.9985185185185186</v>
      </c>
      <c r="S9">
        <v>0</v>
      </c>
      <c r="T9">
        <v>0</v>
      </c>
      <c r="U9">
        <v>62.109148461881411</v>
      </c>
      <c r="V9">
        <v>2.9979253112033195</v>
      </c>
      <c r="W9">
        <v>4.9999358108108121</v>
      </c>
      <c r="X9">
        <v>14.999401555954517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23.745240000000003</v>
      </c>
      <c r="AL9">
        <v>1.7338</v>
      </c>
      <c r="AM9">
        <v>0</v>
      </c>
      <c r="AN9">
        <v>0</v>
      </c>
      <c r="AO9">
        <v>0</v>
      </c>
      <c r="AP9">
        <v>5.2364349989576828</v>
      </c>
      <c r="AQ9">
        <v>0</v>
      </c>
      <c r="AR9">
        <v>3.8791999999999991</v>
      </c>
      <c r="AS9">
        <v>4.1355999999999993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566.40247644145097</v>
      </c>
      <c r="DN9">
        <v>21.091334432965844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140.00555905782565</v>
      </c>
      <c r="L10">
        <v>106.19230370293538</v>
      </c>
      <c r="M10">
        <v>52.682407533779177</v>
      </c>
      <c r="N10">
        <v>51.878732326337044</v>
      </c>
      <c r="O10">
        <v>73.288711419105923</v>
      </c>
      <c r="P10">
        <v>24.376261140070625</v>
      </c>
      <c r="Q10">
        <v>2.9970370370370372</v>
      </c>
      <c r="R10">
        <v>4.9985185185185186</v>
      </c>
      <c r="S10">
        <v>0</v>
      </c>
      <c r="T10">
        <v>0</v>
      </c>
      <c r="U10">
        <v>62.109148461881411</v>
      </c>
      <c r="V10">
        <v>2.9979253112033195</v>
      </c>
      <c r="W10">
        <v>4.9999358108108121</v>
      </c>
      <c r="X10">
        <v>14.999401555954517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23.745240000000003</v>
      </c>
      <c r="AL10">
        <v>1.7338</v>
      </c>
      <c r="AM10">
        <v>0</v>
      </c>
      <c r="AN10">
        <v>0</v>
      </c>
      <c r="AO10">
        <v>0</v>
      </c>
      <c r="AP10">
        <v>5.2364349989576828</v>
      </c>
      <c r="AQ10">
        <v>0</v>
      </c>
      <c r="AR10">
        <v>3.8791999999999991</v>
      </c>
      <c r="AS10">
        <v>4.1355999999999993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566.40247644145097</v>
      </c>
      <c r="DN10">
        <v>21.091334432965844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140.00555905782565</v>
      </c>
      <c r="L11">
        <v>106.19230370293538</v>
      </c>
      <c r="M11">
        <v>52.682407533779177</v>
      </c>
      <c r="N11">
        <v>51.878732326337044</v>
      </c>
      <c r="O11">
        <v>73.288711419105923</v>
      </c>
      <c r="P11">
        <v>24.376261140070625</v>
      </c>
      <c r="Q11">
        <v>2.9970370370370372</v>
      </c>
      <c r="R11">
        <v>4.9985185185185186</v>
      </c>
      <c r="S11">
        <v>0</v>
      </c>
      <c r="T11">
        <v>0</v>
      </c>
      <c r="U11">
        <v>62.109148461881411</v>
      </c>
      <c r="V11">
        <v>2.9979253112033195</v>
      </c>
      <c r="W11">
        <v>4.9999358108108121</v>
      </c>
      <c r="X11">
        <v>14.999401555954517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23.745240000000003</v>
      </c>
      <c r="AL11">
        <v>1.7338</v>
      </c>
      <c r="AM11">
        <v>0</v>
      </c>
      <c r="AN11">
        <v>0</v>
      </c>
      <c r="AO11">
        <v>0</v>
      </c>
      <c r="AP11">
        <v>1.1252680775669244</v>
      </c>
      <c r="AQ11">
        <v>0</v>
      </c>
      <c r="AR11">
        <v>3.8791999999999991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562.43914053142612</v>
      </c>
      <c r="DN11">
        <v>20.943503421599942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140.00555905782565</v>
      </c>
      <c r="L12">
        <v>106.19230370293538</v>
      </c>
      <c r="M12">
        <v>52.682407533779177</v>
      </c>
      <c r="N12">
        <v>51.878732326337044</v>
      </c>
      <c r="O12">
        <v>73.288711419105923</v>
      </c>
      <c r="P12">
        <v>24.376261140070625</v>
      </c>
      <c r="Q12">
        <v>2.9970370370370372</v>
      </c>
      <c r="R12">
        <v>4.9985185185185186</v>
      </c>
      <c r="S12">
        <v>0</v>
      </c>
      <c r="T12">
        <v>0</v>
      </c>
      <c r="U12">
        <v>62.109148461881411</v>
      </c>
      <c r="V12">
        <v>2.9979253112033195</v>
      </c>
      <c r="W12">
        <v>4.9999358108108121</v>
      </c>
      <c r="X12">
        <v>14.999401555954517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23.745240000000003</v>
      </c>
      <c r="AL12">
        <v>1.7338</v>
      </c>
      <c r="AM12">
        <v>0</v>
      </c>
      <c r="AN12">
        <v>0</v>
      </c>
      <c r="AO12">
        <v>0</v>
      </c>
      <c r="AP12">
        <v>1.1252680775669244</v>
      </c>
      <c r="AQ12">
        <v>0</v>
      </c>
      <c r="AR12">
        <v>3.8791999999999991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562.43914053142612</v>
      </c>
      <c r="DN12">
        <v>20.943503421599942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140.00555905782565</v>
      </c>
      <c r="L13">
        <v>106.19230370293538</v>
      </c>
      <c r="M13">
        <v>52.682407533779177</v>
      </c>
      <c r="N13">
        <v>51.878732326337044</v>
      </c>
      <c r="O13">
        <v>73.288711419105923</v>
      </c>
      <c r="P13">
        <v>24.376261140070625</v>
      </c>
      <c r="Q13">
        <v>2.9970370370370372</v>
      </c>
      <c r="R13">
        <v>4.9985185185185186</v>
      </c>
      <c r="S13">
        <v>0</v>
      </c>
      <c r="T13">
        <v>0</v>
      </c>
      <c r="U13">
        <v>62.109148461881411</v>
      </c>
      <c r="V13">
        <v>2.9979253112033195</v>
      </c>
      <c r="W13">
        <v>4.9999358108108121</v>
      </c>
      <c r="X13">
        <v>14.999401555954517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23.745240000000003</v>
      </c>
      <c r="AL13">
        <v>1.7338</v>
      </c>
      <c r="AM13">
        <v>0</v>
      </c>
      <c r="AN13">
        <v>0</v>
      </c>
      <c r="AO13">
        <v>0</v>
      </c>
      <c r="AP13">
        <v>1.1252680775669244</v>
      </c>
      <c r="AQ13">
        <v>0</v>
      </c>
      <c r="AR13">
        <v>2.9093999999999989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561.50415626358199</v>
      </c>
      <c r="DN13">
        <v>20.908687689444143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140.00555905782565</v>
      </c>
      <c r="L14">
        <v>106.19230370293538</v>
      </c>
      <c r="M14">
        <v>52.682407533779177</v>
      </c>
      <c r="N14">
        <v>51.878732326337044</v>
      </c>
      <c r="O14">
        <v>73.288711419105923</v>
      </c>
      <c r="P14">
        <v>24.376261140070625</v>
      </c>
      <c r="Q14">
        <v>2.9970370370370372</v>
      </c>
      <c r="R14">
        <v>4.9985185185185186</v>
      </c>
      <c r="S14">
        <v>0</v>
      </c>
      <c r="T14">
        <v>0</v>
      </c>
      <c r="U14">
        <v>62.109148461881411</v>
      </c>
      <c r="V14">
        <v>2.9979253112033195</v>
      </c>
      <c r="W14">
        <v>4.9999358108108121</v>
      </c>
      <c r="X14">
        <v>14.999401555954517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23.745240000000003</v>
      </c>
      <c r="AL14">
        <v>1.7338</v>
      </c>
      <c r="AM14">
        <v>0</v>
      </c>
      <c r="AN14">
        <v>0</v>
      </c>
      <c r="AO14">
        <v>0</v>
      </c>
      <c r="AP14">
        <v>1.1252680775669244</v>
      </c>
      <c r="AQ14">
        <v>0</v>
      </c>
      <c r="AR14">
        <v>2.9093999999999989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561.50415626358199</v>
      </c>
      <c r="DN14">
        <v>20.908687689444143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140.00555905782565</v>
      </c>
      <c r="L15">
        <v>106.19230370293538</v>
      </c>
      <c r="M15">
        <v>14.998942284786143</v>
      </c>
      <c r="N15">
        <v>25.000681332423827</v>
      </c>
      <c r="O15">
        <v>73.288711419105923</v>
      </c>
      <c r="P15">
        <v>24.376261140070625</v>
      </c>
      <c r="Q15">
        <v>2.934814814814815</v>
      </c>
      <c r="R15">
        <v>4.8209302325581405</v>
      </c>
      <c r="S15">
        <v>0</v>
      </c>
      <c r="T15">
        <v>0</v>
      </c>
      <c r="U15">
        <v>62.109148461881411</v>
      </c>
      <c r="V15">
        <v>2.8862420382165603</v>
      </c>
      <c r="W15">
        <v>4.8227627737226273</v>
      </c>
      <c r="X15">
        <v>14.459834710743799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23.745240000000003</v>
      </c>
      <c r="AL15">
        <v>1.7338</v>
      </c>
      <c r="AM15">
        <v>0</v>
      </c>
      <c r="AN15">
        <v>0</v>
      </c>
      <c r="AO15">
        <v>0</v>
      </c>
      <c r="AP15">
        <v>1.1252680775669244</v>
      </c>
      <c r="AQ15">
        <v>0</v>
      </c>
      <c r="AR15">
        <v>2.9093999999999989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498.23051466681352</v>
      </c>
      <c r="DN15">
        <v>18.552579379838306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140.00555905782565</v>
      </c>
      <c r="L16">
        <v>106.19230370293538</v>
      </c>
      <c r="M16">
        <v>14.998942284786143</v>
      </c>
      <c r="N16">
        <v>37.002222355068831</v>
      </c>
      <c r="O16">
        <v>73.288711419105923</v>
      </c>
      <c r="P16">
        <v>24.376261140070625</v>
      </c>
      <c r="Q16">
        <v>2.8906917293233083</v>
      </c>
      <c r="R16">
        <v>4.8209302325581405</v>
      </c>
      <c r="S16">
        <v>0</v>
      </c>
      <c r="T16">
        <v>0</v>
      </c>
      <c r="U16">
        <v>62.109148461881411</v>
      </c>
      <c r="V16">
        <v>2.8862420382165603</v>
      </c>
      <c r="W16">
        <v>4.8227627737226273</v>
      </c>
      <c r="X16">
        <v>14.459834710743799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23.745240000000003</v>
      </c>
      <c r="AL16">
        <v>1.7338</v>
      </c>
      <c r="AM16">
        <v>0</v>
      </c>
      <c r="AN16">
        <v>0</v>
      </c>
      <c r="AO16">
        <v>0</v>
      </c>
      <c r="AP16">
        <v>1.1252680775669244</v>
      </c>
      <c r="AQ16">
        <v>0</v>
      </c>
      <c r="AR16">
        <v>2.9093999999999989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509.7586613059309</v>
      </c>
      <c r="DN16">
        <v>18.981850677874384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140.00555905782565</v>
      </c>
      <c r="L17">
        <v>106.19230370293538</v>
      </c>
      <c r="M17">
        <v>52.682407533779177</v>
      </c>
      <c r="N17">
        <v>51.878732326337044</v>
      </c>
      <c r="O17">
        <v>73.288711419105923</v>
      </c>
      <c r="P17">
        <v>24.376261140070625</v>
      </c>
      <c r="Q17">
        <v>2.8906917293233083</v>
      </c>
      <c r="R17">
        <v>4.8831357839459866</v>
      </c>
      <c r="S17">
        <v>0</v>
      </c>
      <c r="T17">
        <v>0</v>
      </c>
      <c r="U17">
        <v>62.109148461881411</v>
      </c>
      <c r="V17">
        <v>2.8862420382165603</v>
      </c>
      <c r="W17">
        <v>4.8227627737226273</v>
      </c>
      <c r="X17">
        <v>14.459834710743799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0</v>
      </c>
      <c r="AI17">
        <v>0</v>
      </c>
      <c r="AJ17">
        <v>0</v>
      </c>
      <c r="AK17">
        <v>23.745240000000003</v>
      </c>
      <c r="AL17">
        <v>1.7338</v>
      </c>
      <c r="AM17">
        <v>0</v>
      </c>
      <c r="AN17">
        <v>0</v>
      </c>
      <c r="AO17">
        <v>0</v>
      </c>
      <c r="AP17">
        <v>1.1252680775669244</v>
      </c>
      <c r="AQ17">
        <v>0</v>
      </c>
      <c r="AR17">
        <v>2.9093999999999989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566.4223663689429</v>
      </c>
      <c r="DN17">
        <v>21.091826386511421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140.00555905782565</v>
      </c>
      <c r="L18">
        <v>106.19230370293538</v>
      </c>
      <c r="M18">
        <v>52.682407533779177</v>
      </c>
      <c r="N18">
        <v>51.878732326337044</v>
      </c>
      <c r="O18">
        <v>73.288711419105923</v>
      </c>
      <c r="P18">
        <v>24.376261140070625</v>
      </c>
      <c r="Q18">
        <v>2.8906917293233083</v>
      </c>
      <c r="R18">
        <v>4.8831357839459866</v>
      </c>
      <c r="S18">
        <v>0</v>
      </c>
      <c r="T18">
        <v>0</v>
      </c>
      <c r="U18">
        <v>62.109148461881411</v>
      </c>
      <c r="V18">
        <v>2.8862420382165603</v>
      </c>
      <c r="W18">
        <v>4.8227627737226273</v>
      </c>
      <c r="X18">
        <v>14.459834710743799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1.6636799999999998</v>
      </c>
      <c r="AI18">
        <v>0</v>
      </c>
      <c r="AJ18">
        <v>0</v>
      </c>
      <c r="AK18">
        <v>23.745240000000003</v>
      </c>
      <c r="AL18">
        <v>1.7338</v>
      </c>
      <c r="AM18">
        <v>0</v>
      </c>
      <c r="AN18">
        <v>0</v>
      </c>
      <c r="AO18">
        <v>0</v>
      </c>
      <c r="AP18">
        <v>1.1252680775669244</v>
      </c>
      <c r="AQ18">
        <v>0</v>
      </c>
      <c r="AR18">
        <v>2.9093999999999989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568.02632034478245</v>
      </c>
      <c r="DN18">
        <v>21.151552410671929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140.00555905782565</v>
      </c>
      <c r="L19">
        <v>106.19230370293538</v>
      </c>
      <c r="M19">
        <v>52.682407533779177</v>
      </c>
      <c r="N19">
        <v>51.878732326337044</v>
      </c>
      <c r="O19">
        <v>73.288711419105923</v>
      </c>
      <c r="P19">
        <v>24.376261140070625</v>
      </c>
      <c r="Q19">
        <v>2.8906917293233083</v>
      </c>
      <c r="R19">
        <v>4.8831357839459866</v>
      </c>
      <c r="S19">
        <v>0</v>
      </c>
      <c r="T19">
        <v>0</v>
      </c>
      <c r="U19">
        <v>62.109148461881411</v>
      </c>
      <c r="V19">
        <v>2.8862420382165603</v>
      </c>
      <c r="W19">
        <v>19.869723109843079</v>
      </c>
      <c r="X19">
        <v>16.005054431146799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7.486559999999999</v>
      </c>
      <c r="AI19">
        <v>0</v>
      </c>
      <c r="AJ19">
        <v>0</v>
      </c>
      <c r="AK19">
        <v>23.745240000000003</v>
      </c>
      <c r="AL19">
        <v>1.7338</v>
      </c>
      <c r="AM19">
        <v>0</v>
      </c>
      <c r="AN19">
        <v>0</v>
      </c>
      <c r="AO19">
        <v>0</v>
      </c>
      <c r="AP19">
        <v>1.1252680775669244</v>
      </c>
      <c r="AQ19">
        <v>0</v>
      </c>
      <c r="AR19">
        <v>2.9093999999999989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589.63667985472023</v>
      </c>
      <c r="DN19">
        <v>21.956252957257689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140.00555905782565</v>
      </c>
      <c r="L20">
        <v>106.19230370293538</v>
      </c>
      <c r="M20">
        <v>52.682407533779177</v>
      </c>
      <c r="N20">
        <v>51.878732326337044</v>
      </c>
      <c r="O20">
        <v>73.288711419105923</v>
      </c>
      <c r="P20">
        <v>24.376261140070625</v>
      </c>
      <c r="Q20">
        <v>2.8906917293233083</v>
      </c>
      <c r="R20">
        <v>4.8831357839459866</v>
      </c>
      <c r="S20">
        <v>0</v>
      </c>
      <c r="T20">
        <v>0</v>
      </c>
      <c r="U20">
        <v>62.109148461881411</v>
      </c>
      <c r="V20">
        <v>2.8862420382165603</v>
      </c>
      <c r="W20">
        <v>19.869723109843079</v>
      </c>
      <c r="X20">
        <v>40.00052788871438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7.486559999999999</v>
      </c>
      <c r="AI20">
        <v>0</v>
      </c>
      <c r="AJ20">
        <v>0</v>
      </c>
      <c r="AK20">
        <v>23.745240000000003</v>
      </c>
      <c r="AL20">
        <v>1.7338</v>
      </c>
      <c r="AM20">
        <v>0</v>
      </c>
      <c r="AN20">
        <v>0</v>
      </c>
      <c r="AO20">
        <v>0</v>
      </c>
      <c r="AP20">
        <v>1.1252680775669244</v>
      </c>
      <c r="AQ20">
        <v>0</v>
      </c>
      <c r="AR20">
        <v>2.9093999999999989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612.77071573364265</v>
      </c>
      <c r="DN20">
        <v>22.817690535902827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140.00555905782565</v>
      </c>
      <c r="L21">
        <v>106.19230370293538</v>
      </c>
      <c r="M21">
        <v>52.682407533779177</v>
      </c>
      <c r="N21">
        <v>51.878732326337044</v>
      </c>
      <c r="O21">
        <v>73.288711419105923</v>
      </c>
      <c r="P21">
        <v>24.376261140070625</v>
      </c>
      <c r="Q21">
        <v>2.8906917293233083</v>
      </c>
      <c r="R21">
        <v>4.8831357839459866</v>
      </c>
      <c r="S21">
        <v>0</v>
      </c>
      <c r="T21">
        <v>0</v>
      </c>
      <c r="U21">
        <v>62.109148461881411</v>
      </c>
      <c r="V21">
        <v>2.8862420382165603</v>
      </c>
      <c r="W21">
        <v>19.869723109843079</v>
      </c>
      <c r="X21">
        <v>64.792248885350318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8.3184000000000005</v>
      </c>
      <c r="AI21">
        <v>0</v>
      </c>
      <c r="AJ21">
        <v>0</v>
      </c>
      <c r="AK21">
        <v>23.745240000000003</v>
      </c>
      <c r="AL21">
        <v>1.7338</v>
      </c>
      <c r="AM21">
        <v>0</v>
      </c>
      <c r="AN21">
        <v>0</v>
      </c>
      <c r="AO21">
        <v>0</v>
      </c>
      <c r="AP21">
        <v>1.1252680775669244</v>
      </c>
      <c r="AQ21">
        <v>0</v>
      </c>
      <c r="AR21">
        <v>1.9395999999999998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636.53940723484391</v>
      </c>
      <c r="DN21">
        <v>23.702760031337458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140.00555905782565</v>
      </c>
      <c r="L22">
        <v>106.19230370293538</v>
      </c>
      <c r="M22">
        <v>52.682407533779177</v>
      </c>
      <c r="N22">
        <v>51.878732326337044</v>
      </c>
      <c r="O22">
        <v>73.288711419105923</v>
      </c>
      <c r="P22">
        <v>24.376261140070625</v>
      </c>
      <c r="Q22">
        <v>2.8906917293233083</v>
      </c>
      <c r="R22">
        <v>4.8831357839459866</v>
      </c>
      <c r="S22">
        <v>0</v>
      </c>
      <c r="T22">
        <v>0</v>
      </c>
      <c r="U22">
        <v>62.109148461881411</v>
      </c>
      <c r="V22">
        <v>2.8862420382165603</v>
      </c>
      <c r="W22">
        <v>19.869723109843079</v>
      </c>
      <c r="X22">
        <v>64.792248885350318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8.3184000000000005</v>
      </c>
      <c r="AI22">
        <v>0</v>
      </c>
      <c r="AJ22">
        <v>0</v>
      </c>
      <c r="AK22">
        <v>23.745240000000003</v>
      </c>
      <c r="AL22">
        <v>1.7338</v>
      </c>
      <c r="AM22">
        <v>0</v>
      </c>
      <c r="AN22">
        <v>0</v>
      </c>
      <c r="AO22">
        <v>0</v>
      </c>
      <c r="AP22">
        <v>1.1252680775669244</v>
      </c>
      <c r="AQ22">
        <v>0</v>
      </c>
      <c r="AR22">
        <v>1.9395999999999998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636.53940723484391</v>
      </c>
      <c r="DN22">
        <v>23.702760031337458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140.00555905782565</v>
      </c>
      <c r="L23">
        <v>106.19230370293538</v>
      </c>
      <c r="M23">
        <v>52.682407533779177</v>
      </c>
      <c r="N23">
        <v>51.878732326337044</v>
      </c>
      <c r="O23">
        <v>73.288711419105923</v>
      </c>
      <c r="P23">
        <v>24.376261140070625</v>
      </c>
      <c r="Q23">
        <v>2.8294233687405157</v>
      </c>
      <c r="R23">
        <v>4.7069885057471259</v>
      </c>
      <c r="S23">
        <v>0</v>
      </c>
      <c r="T23">
        <v>0</v>
      </c>
      <c r="U23">
        <v>62.109148461881411</v>
      </c>
      <c r="V23">
        <v>2.8862420382165603</v>
      </c>
      <c r="W23">
        <v>19.869723109843079</v>
      </c>
      <c r="X23">
        <v>64.792248885350318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6.1515000000000013</v>
      </c>
      <c r="AG23">
        <v>0</v>
      </c>
      <c r="AH23">
        <v>8.3184000000000005</v>
      </c>
      <c r="AI23">
        <v>0</v>
      </c>
      <c r="AJ23">
        <v>0</v>
      </c>
      <c r="AK23">
        <v>23.745240000000003</v>
      </c>
      <c r="AL23">
        <v>1.7338</v>
      </c>
      <c r="AM23">
        <v>0</v>
      </c>
      <c r="AN23">
        <v>0</v>
      </c>
      <c r="AO23">
        <v>0</v>
      </c>
      <c r="AP23">
        <v>1.1252680775669244</v>
      </c>
      <c r="AQ23">
        <v>10.786489999999999</v>
      </c>
      <c r="AR23">
        <v>1.9395999999999998</v>
      </c>
      <c r="AS23">
        <v>2.5995199999999996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645.22883504323124</v>
      </c>
      <c r="DN23">
        <v>24.026326584168537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140.00555905782565</v>
      </c>
      <c r="L24">
        <v>106.19230370293538</v>
      </c>
      <c r="M24">
        <v>52.682407533779177</v>
      </c>
      <c r="N24">
        <v>51.878732326337044</v>
      </c>
      <c r="O24">
        <v>73.288711419105923</v>
      </c>
      <c r="P24">
        <v>24.376261140070625</v>
      </c>
      <c r="Q24">
        <v>2.8294233687405157</v>
      </c>
      <c r="R24">
        <v>4.7069885057471259</v>
      </c>
      <c r="S24">
        <v>0</v>
      </c>
      <c r="T24">
        <v>0</v>
      </c>
      <c r="U24">
        <v>62.109148461881411</v>
      </c>
      <c r="V24">
        <v>2.8862420382165603</v>
      </c>
      <c r="W24">
        <v>19.875974323704725</v>
      </c>
      <c r="X24">
        <v>64.792248885350318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7.2375940000000005</v>
      </c>
      <c r="AF24">
        <v>6.1515000000000013</v>
      </c>
      <c r="AG24">
        <v>0</v>
      </c>
      <c r="AH24">
        <v>8.3184000000000005</v>
      </c>
      <c r="AI24">
        <v>0</v>
      </c>
      <c r="AJ24">
        <v>0</v>
      </c>
      <c r="AK24">
        <v>23.745240000000003</v>
      </c>
      <c r="AL24">
        <v>1.7338</v>
      </c>
      <c r="AM24">
        <v>0</v>
      </c>
      <c r="AN24">
        <v>0</v>
      </c>
      <c r="AO24">
        <v>0</v>
      </c>
      <c r="AP24">
        <v>1.1252680775669244</v>
      </c>
      <c r="AQ24">
        <v>21.572979999999998</v>
      </c>
      <c r="AR24">
        <v>1.9395999999999998</v>
      </c>
      <c r="AS24">
        <v>2.5995199999999996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655.63411673995245</v>
      </c>
      <c r="DN24">
        <v>24.413786101308997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140.00555905782565</v>
      </c>
      <c r="L25">
        <v>106.19230370293538</v>
      </c>
      <c r="M25">
        <v>52.682407533779177</v>
      </c>
      <c r="N25">
        <v>51.878732326337044</v>
      </c>
      <c r="O25">
        <v>73.288711419105923</v>
      </c>
      <c r="P25">
        <v>24.376261140070625</v>
      </c>
      <c r="Q25">
        <v>2.8294233687405157</v>
      </c>
      <c r="R25">
        <v>15.743491415135928</v>
      </c>
      <c r="S25">
        <v>0</v>
      </c>
      <c r="T25">
        <v>0</v>
      </c>
      <c r="U25">
        <v>62.109148461881411</v>
      </c>
      <c r="V25">
        <v>8.9936873724489814</v>
      </c>
      <c r="W25">
        <v>19.875974323704725</v>
      </c>
      <c r="X25">
        <v>64.792248885350318</v>
      </c>
      <c r="Y25">
        <v>0</v>
      </c>
      <c r="Z25">
        <v>0</v>
      </c>
      <c r="AA25">
        <v>0</v>
      </c>
      <c r="AB25">
        <v>5.7837519999999989</v>
      </c>
      <c r="AC25">
        <v>0</v>
      </c>
      <c r="AD25">
        <v>0</v>
      </c>
      <c r="AE25">
        <v>7.2375940000000005</v>
      </c>
      <c r="AF25">
        <v>6.1515000000000013</v>
      </c>
      <c r="AG25">
        <v>0</v>
      </c>
      <c r="AH25">
        <v>8.3184000000000005</v>
      </c>
      <c r="AI25">
        <v>0</v>
      </c>
      <c r="AJ25">
        <v>0</v>
      </c>
      <c r="AK25">
        <v>23.745240000000003</v>
      </c>
      <c r="AL25">
        <v>1.7338</v>
      </c>
      <c r="AM25">
        <v>0</v>
      </c>
      <c r="AN25">
        <v>0</v>
      </c>
      <c r="AO25">
        <v>0</v>
      </c>
      <c r="AP25">
        <v>1.1252680775669244</v>
      </c>
      <c r="AQ25">
        <v>21.572979999999998</v>
      </c>
      <c r="AR25">
        <v>1.9395999999999998</v>
      </c>
      <c r="AS25">
        <v>2.5995199999999996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677.73871278247225</v>
      </c>
      <c r="DN25">
        <v>25.236890302410561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140.00555905782565</v>
      </c>
      <c r="L26">
        <v>106.19230370293538</v>
      </c>
      <c r="M26">
        <v>52.682407533779177</v>
      </c>
      <c r="N26">
        <v>51.878732326337044</v>
      </c>
      <c r="O26">
        <v>73.288711419105923</v>
      </c>
      <c r="P26">
        <v>24.376261140070625</v>
      </c>
      <c r="Q26">
        <v>2.8294233687405157</v>
      </c>
      <c r="R26">
        <v>18.615057683949082</v>
      </c>
      <c r="S26">
        <v>0</v>
      </c>
      <c r="T26">
        <v>0</v>
      </c>
      <c r="U26">
        <v>62.109148461881411</v>
      </c>
      <c r="V26">
        <v>8.9936873724489814</v>
      </c>
      <c r="W26">
        <v>19.875974323704725</v>
      </c>
      <c r="X26">
        <v>64.792248885350318</v>
      </c>
      <c r="Y26">
        <v>0</v>
      </c>
      <c r="Z26">
        <v>0</v>
      </c>
      <c r="AA26">
        <v>0</v>
      </c>
      <c r="AB26">
        <v>5.7837519999999989</v>
      </c>
      <c r="AC26">
        <v>0</v>
      </c>
      <c r="AD26">
        <v>4.0126632000000013</v>
      </c>
      <c r="AE26">
        <v>14.475188000000001</v>
      </c>
      <c r="AF26">
        <v>6.1515000000000013</v>
      </c>
      <c r="AG26">
        <v>0</v>
      </c>
      <c r="AH26">
        <v>20.795999999999999</v>
      </c>
      <c r="AI26">
        <v>1.6772999999999998</v>
      </c>
      <c r="AJ26">
        <v>0</v>
      </c>
      <c r="AK26">
        <v>23.745240000000003</v>
      </c>
      <c r="AL26">
        <v>1.7338</v>
      </c>
      <c r="AM26">
        <v>2.2830599999999999</v>
      </c>
      <c r="AN26">
        <v>0</v>
      </c>
      <c r="AO26">
        <v>0</v>
      </c>
      <c r="AP26">
        <v>1.1252680775669244</v>
      </c>
      <c r="AQ26">
        <v>32.359470000000002</v>
      </c>
      <c r="AR26">
        <v>1.9395999999999998</v>
      </c>
      <c r="AS26">
        <v>2.5995199999999996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717.60065497938717</v>
      </c>
      <c r="DN26">
        <v>26.721221574308572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140.00555905782565</v>
      </c>
      <c r="L27">
        <v>106.19230370293538</v>
      </c>
      <c r="M27">
        <v>52.682407533779177</v>
      </c>
      <c r="N27">
        <v>51.878732326337044</v>
      </c>
      <c r="O27">
        <v>73.288711419105923</v>
      </c>
      <c r="P27">
        <v>24.376261140070625</v>
      </c>
      <c r="Q27">
        <v>2.8294233687405157</v>
      </c>
      <c r="R27">
        <v>18.615057683949082</v>
      </c>
      <c r="S27">
        <v>0</v>
      </c>
      <c r="T27">
        <v>0</v>
      </c>
      <c r="U27">
        <v>62.109148461881411</v>
      </c>
      <c r="V27">
        <v>13.192052626313156</v>
      </c>
      <c r="W27">
        <v>19.876786932599725</v>
      </c>
      <c r="X27">
        <v>80.406596600593247</v>
      </c>
      <c r="Y27">
        <v>0</v>
      </c>
      <c r="Z27">
        <v>0.96619999999999973</v>
      </c>
      <c r="AA27">
        <v>3.0883723950397335</v>
      </c>
      <c r="AB27">
        <v>11.567503999999998</v>
      </c>
      <c r="AC27">
        <v>0</v>
      </c>
      <c r="AD27">
        <v>8.0253263999999991</v>
      </c>
      <c r="AE27">
        <v>21.712782000000001</v>
      </c>
      <c r="AF27">
        <v>12.303000000000003</v>
      </c>
      <c r="AG27">
        <v>0</v>
      </c>
      <c r="AH27">
        <v>41.591999999999999</v>
      </c>
      <c r="AI27">
        <v>7.1810803999999999</v>
      </c>
      <c r="AJ27">
        <v>0</v>
      </c>
      <c r="AK27">
        <v>23.745240000000003</v>
      </c>
      <c r="AL27">
        <v>1.7338</v>
      </c>
      <c r="AM27">
        <v>2.2830599999999999</v>
      </c>
      <c r="AN27">
        <v>0</v>
      </c>
      <c r="AO27">
        <v>0</v>
      </c>
      <c r="AP27">
        <v>1.1252680775669244</v>
      </c>
      <c r="AQ27">
        <v>32.359470000000002</v>
      </c>
      <c r="AR27">
        <v>1.9395999999999998</v>
      </c>
      <c r="AS27">
        <v>2.5995199999999996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788.32058735053783</v>
      </c>
      <c r="DN27">
        <v>29.354676776199785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140.00555905782565</v>
      </c>
      <c r="L28">
        <v>106.19230370293538</v>
      </c>
      <c r="M28">
        <v>52.682407533779177</v>
      </c>
      <c r="N28">
        <v>51.878732326337044</v>
      </c>
      <c r="O28">
        <v>73.288711419105923</v>
      </c>
      <c r="P28">
        <v>24.376261140070625</v>
      </c>
      <c r="Q28">
        <v>2.8294233687405157</v>
      </c>
      <c r="R28">
        <v>18.615057683949082</v>
      </c>
      <c r="S28">
        <v>0</v>
      </c>
      <c r="T28">
        <v>0</v>
      </c>
      <c r="U28">
        <v>62.109148461881411</v>
      </c>
      <c r="V28">
        <v>13.192052626313156</v>
      </c>
      <c r="W28">
        <v>19.876786932599725</v>
      </c>
      <c r="X28">
        <v>93.091881196385884</v>
      </c>
      <c r="Y28">
        <v>0</v>
      </c>
      <c r="Z28">
        <v>5.727633599999999</v>
      </c>
      <c r="AA28">
        <v>11.451268431046204</v>
      </c>
      <c r="AB28">
        <v>17.351255999999996</v>
      </c>
      <c r="AC28">
        <v>4.25068</v>
      </c>
      <c r="AD28">
        <v>12.037989600000001</v>
      </c>
      <c r="AE28">
        <v>21.712782000000001</v>
      </c>
      <c r="AF28">
        <v>13.670000000000002</v>
      </c>
      <c r="AG28">
        <v>0</v>
      </c>
      <c r="AH28">
        <v>58.228799999999993</v>
      </c>
      <c r="AI28">
        <v>7.1810803999999999</v>
      </c>
      <c r="AJ28">
        <v>0</v>
      </c>
      <c r="AK28">
        <v>23.745240000000003</v>
      </c>
      <c r="AL28">
        <v>1.7338</v>
      </c>
      <c r="AM28">
        <v>4.6270015999999998</v>
      </c>
      <c r="AN28">
        <v>0</v>
      </c>
      <c r="AO28">
        <v>0</v>
      </c>
      <c r="AP28">
        <v>1.1252680775669244</v>
      </c>
      <c r="AQ28">
        <v>32.359470000000002</v>
      </c>
      <c r="AR28">
        <v>1.9395999999999998</v>
      </c>
      <c r="AS28">
        <v>2.5995199999999996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846.36350934727841</v>
      </c>
      <c r="DN28">
        <v>31.516205811258164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167.00145547305982</v>
      </c>
      <c r="L29">
        <v>106.19230370293538</v>
      </c>
      <c r="M29">
        <v>52.682407533779177</v>
      </c>
      <c r="N29">
        <v>51.878732326337044</v>
      </c>
      <c r="O29">
        <v>73.288711419105923</v>
      </c>
      <c r="P29">
        <v>24.376261140070625</v>
      </c>
      <c r="Q29">
        <v>2.8294233687405157</v>
      </c>
      <c r="R29">
        <v>18.615057683949082</v>
      </c>
      <c r="S29">
        <v>0</v>
      </c>
      <c r="T29">
        <v>0</v>
      </c>
      <c r="U29">
        <v>62.109148461881411</v>
      </c>
      <c r="V29">
        <v>13.192052626313156</v>
      </c>
      <c r="W29">
        <v>19.876786932599725</v>
      </c>
      <c r="X29">
        <v>64.790281537866534</v>
      </c>
      <c r="Y29">
        <v>0</v>
      </c>
      <c r="Z29">
        <v>5.727633599999999</v>
      </c>
      <c r="AA29">
        <v>11.451268431046204</v>
      </c>
      <c r="AB29">
        <v>17.351255999999996</v>
      </c>
      <c r="AC29">
        <v>4.25068</v>
      </c>
      <c r="AD29">
        <v>12.037989600000001</v>
      </c>
      <c r="AE29">
        <v>21.712782000000001</v>
      </c>
      <c r="AF29">
        <v>13.670000000000002</v>
      </c>
      <c r="AG29">
        <v>0</v>
      </c>
      <c r="AH29">
        <v>58.228799999999993</v>
      </c>
      <c r="AI29">
        <v>7.1810803999999999</v>
      </c>
      <c r="AJ29">
        <v>0</v>
      </c>
      <c r="AK29">
        <v>23.745240000000003</v>
      </c>
      <c r="AL29">
        <v>1.7338</v>
      </c>
      <c r="AM29">
        <v>4.6270015999999998</v>
      </c>
      <c r="AN29">
        <v>0</v>
      </c>
      <c r="AO29">
        <v>0</v>
      </c>
      <c r="AP29">
        <v>1.1252680775669244</v>
      </c>
      <c r="AQ29">
        <v>32.359470000000002</v>
      </c>
      <c r="AR29">
        <v>17.456399999999995</v>
      </c>
      <c r="AS29">
        <v>2.5995199999999996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860.06442719737913</v>
      </c>
      <c r="DN29">
        <v>32.026384717872212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207.00070146254248</v>
      </c>
      <c r="L30">
        <v>105.37288663001765</v>
      </c>
      <c r="M30">
        <v>52.682407533779177</v>
      </c>
      <c r="N30">
        <v>51.878732326337044</v>
      </c>
      <c r="O30">
        <v>73.288711419105923</v>
      </c>
      <c r="P30">
        <v>24.376261140070625</v>
      </c>
      <c r="Q30">
        <v>2.8294233687405157</v>
      </c>
      <c r="R30">
        <v>18.615057683949082</v>
      </c>
      <c r="S30">
        <v>0</v>
      </c>
      <c r="T30">
        <v>0</v>
      </c>
      <c r="U30">
        <v>62.109148461881411</v>
      </c>
      <c r="V30">
        <v>9.0436084042021019</v>
      </c>
      <c r="W30">
        <v>19.876786932599725</v>
      </c>
      <c r="X30">
        <v>64.790281537866534</v>
      </c>
      <c r="Y30">
        <v>0</v>
      </c>
      <c r="Z30">
        <v>5.727633599999999</v>
      </c>
      <c r="AA30">
        <v>11.451268431046204</v>
      </c>
      <c r="AB30">
        <v>17.351255999999996</v>
      </c>
      <c r="AC30">
        <v>4.25068</v>
      </c>
      <c r="AD30">
        <v>12.037989600000001</v>
      </c>
      <c r="AE30">
        <v>21.712782000000001</v>
      </c>
      <c r="AF30">
        <v>13.670000000000002</v>
      </c>
      <c r="AG30">
        <v>0</v>
      </c>
      <c r="AH30">
        <v>58.228799999999993</v>
      </c>
      <c r="AI30">
        <v>7.1810803999999999</v>
      </c>
      <c r="AJ30">
        <v>0</v>
      </c>
      <c r="AK30">
        <v>23.745240000000003</v>
      </c>
      <c r="AL30">
        <v>1.7338</v>
      </c>
      <c r="AM30">
        <v>4.6270015999999998</v>
      </c>
      <c r="AN30">
        <v>0</v>
      </c>
      <c r="AO30">
        <v>0</v>
      </c>
      <c r="AP30">
        <v>1.1252680775669244</v>
      </c>
      <c r="AQ30">
        <v>32.359470000000002</v>
      </c>
      <c r="AR30">
        <v>17.456399999999995</v>
      </c>
      <c r="AS30">
        <v>2.5995199999999996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893.838185084977</v>
      </c>
      <c r="DN30">
        <v>33.284011524728371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227.00006565876905</v>
      </c>
      <c r="L31">
        <v>104.62532226019844</v>
      </c>
      <c r="M31">
        <v>52.682407533779177</v>
      </c>
      <c r="N31">
        <v>51.878732326337044</v>
      </c>
      <c r="O31">
        <v>73.288711419105923</v>
      </c>
      <c r="P31">
        <v>24.376261140070625</v>
      </c>
      <c r="Q31">
        <v>2.8312450331125829</v>
      </c>
      <c r="R31">
        <v>18.615057683949082</v>
      </c>
      <c r="S31">
        <v>0</v>
      </c>
      <c r="T31">
        <v>0</v>
      </c>
      <c r="U31">
        <v>62.109148461881411</v>
      </c>
      <c r="V31">
        <v>13.192052626313156</v>
      </c>
      <c r="W31">
        <v>28.148870249828096</v>
      </c>
      <c r="X31">
        <v>93.091881196385884</v>
      </c>
      <c r="Y31">
        <v>0</v>
      </c>
      <c r="Z31">
        <v>5.727633599999999</v>
      </c>
      <c r="AA31">
        <v>16.656390445158117</v>
      </c>
      <c r="AB31">
        <v>17.351255999999996</v>
      </c>
      <c r="AC31">
        <v>6.7115999999999998</v>
      </c>
      <c r="AD31">
        <v>12.037989600000001</v>
      </c>
      <c r="AE31">
        <v>21.712782000000001</v>
      </c>
      <c r="AF31">
        <v>13.670000000000002</v>
      </c>
      <c r="AG31">
        <v>0</v>
      </c>
      <c r="AH31">
        <v>58.228799999999993</v>
      </c>
      <c r="AI31">
        <v>7.1810803999999999</v>
      </c>
      <c r="AJ31">
        <v>0</v>
      </c>
      <c r="AK31">
        <v>23.745240000000003</v>
      </c>
      <c r="AL31">
        <v>1.7338</v>
      </c>
      <c r="AM31">
        <v>4.6270015999999998</v>
      </c>
      <c r="AN31">
        <v>0</v>
      </c>
      <c r="AO31">
        <v>0</v>
      </c>
      <c r="AP31">
        <v>1.1252680775669244</v>
      </c>
      <c r="AQ31">
        <v>32.359470000000002</v>
      </c>
      <c r="AR31">
        <v>3.8791999999999991</v>
      </c>
      <c r="AS31">
        <v>2.3632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945.73390295752995</v>
      </c>
      <c r="DN31">
        <v>35.216564354925382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254.80499018442686</v>
      </c>
      <c r="L32">
        <v>104.62532226019844</v>
      </c>
      <c r="M32">
        <v>52.682407533779177</v>
      </c>
      <c r="N32">
        <v>51.878732326337044</v>
      </c>
      <c r="O32">
        <v>73.288711419105923</v>
      </c>
      <c r="P32">
        <v>24.376261140070625</v>
      </c>
      <c r="Q32">
        <v>2.8312450331125829</v>
      </c>
      <c r="R32">
        <v>18.615057683949082</v>
      </c>
      <c r="S32">
        <v>0</v>
      </c>
      <c r="T32">
        <v>0</v>
      </c>
      <c r="U32">
        <v>62.109148461881411</v>
      </c>
      <c r="V32">
        <v>13.192052626313156</v>
      </c>
      <c r="W32">
        <v>28.148870249828096</v>
      </c>
      <c r="X32">
        <v>93.091881196385884</v>
      </c>
      <c r="Y32">
        <v>0</v>
      </c>
      <c r="Z32">
        <v>5.727633599999999</v>
      </c>
      <c r="AA32">
        <v>16.656390445158117</v>
      </c>
      <c r="AB32">
        <v>17.351255999999996</v>
      </c>
      <c r="AC32">
        <v>6.7115999999999998</v>
      </c>
      <c r="AD32">
        <v>12.037989600000001</v>
      </c>
      <c r="AE32">
        <v>21.712782000000001</v>
      </c>
      <c r="AF32">
        <v>13.670000000000002</v>
      </c>
      <c r="AG32">
        <v>0</v>
      </c>
      <c r="AH32">
        <v>58.228799999999993</v>
      </c>
      <c r="AI32">
        <v>1.6772999999999998</v>
      </c>
      <c r="AJ32">
        <v>0</v>
      </c>
      <c r="AK32">
        <v>23.745240000000003</v>
      </c>
      <c r="AL32">
        <v>1.7338</v>
      </c>
      <c r="AM32">
        <v>4.6270015999999998</v>
      </c>
      <c r="AN32">
        <v>0</v>
      </c>
      <c r="AO32">
        <v>0</v>
      </c>
      <c r="AP32">
        <v>1.1252680775669244</v>
      </c>
      <c r="AQ32">
        <v>32.359470000000002</v>
      </c>
      <c r="AR32">
        <v>3.8791999999999991</v>
      </c>
      <c r="AS32">
        <v>2.3632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967.23443645619341</v>
      </c>
      <c r="DN32">
        <v>36.017174981919538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254.80499018442686</v>
      </c>
      <c r="L33">
        <v>104.62532226019844</v>
      </c>
      <c r="M33">
        <v>57.681437865330935</v>
      </c>
      <c r="N33">
        <v>61.769232903105198</v>
      </c>
      <c r="O33">
        <v>80.525214124111187</v>
      </c>
      <c r="P33">
        <v>38.625212365123168</v>
      </c>
      <c r="Q33">
        <v>2.8312450331125829</v>
      </c>
      <c r="R33">
        <v>18.617624051871786</v>
      </c>
      <c r="S33">
        <v>0</v>
      </c>
      <c r="T33">
        <v>0</v>
      </c>
      <c r="U33">
        <v>62.109148461881411</v>
      </c>
      <c r="V33">
        <v>8.9950813883299805</v>
      </c>
      <c r="W33">
        <v>19.875974323704725</v>
      </c>
      <c r="X33">
        <v>64.790281537866534</v>
      </c>
      <c r="Y33">
        <v>0</v>
      </c>
      <c r="Z33">
        <v>5.727633599999999</v>
      </c>
      <c r="AA33">
        <v>16.656390445158117</v>
      </c>
      <c r="AB33">
        <v>17.351255999999996</v>
      </c>
      <c r="AC33">
        <v>6.7115999999999998</v>
      </c>
      <c r="AD33">
        <v>12.037989600000001</v>
      </c>
      <c r="AE33">
        <v>21.712782000000001</v>
      </c>
      <c r="AF33">
        <v>13.670000000000002</v>
      </c>
      <c r="AG33">
        <v>0</v>
      </c>
      <c r="AH33">
        <v>58.228799999999993</v>
      </c>
      <c r="AI33">
        <v>0</v>
      </c>
      <c r="AJ33">
        <v>0</v>
      </c>
      <c r="AK33">
        <v>23.745240000000003</v>
      </c>
      <c r="AL33">
        <v>9.5358999999999998</v>
      </c>
      <c r="AM33">
        <v>4.6270015999999998</v>
      </c>
      <c r="AN33">
        <v>0</v>
      </c>
      <c r="AO33">
        <v>0</v>
      </c>
      <c r="AP33">
        <v>5.2364349989576828</v>
      </c>
      <c r="AQ33">
        <v>32.359470000000002</v>
      </c>
      <c r="AR33">
        <v>3.8791999999999991</v>
      </c>
      <c r="AS33">
        <v>2.3632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1017.7886137400974</v>
      </c>
      <c r="DN33">
        <v>-8.694950996919145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254.80499018442686</v>
      </c>
      <c r="L34">
        <v>104.62532226019844</v>
      </c>
      <c r="M34">
        <v>57.681437865330935</v>
      </c>
      <c r="N34">
        <v>61.769232903105198</v>
      </c>
      <c r="O34">
        <v>80.525214124111187</v>
      </c>
      <c r="P34">
        <v>38.625212365123168</v>
      </c>
      <c r="Q34">
        <v>2.8312450331125829</v>
      </c>
      <c r="R34">
        <v>18.617624051871786</v>
      </c>
      <c r="S34">
        <v>0</v>
      </c>
      <c r="T34">
        <v>0</v>
      </c>
      <c r="U34">
        <v>62.109148461881411</v>
      </c>
      <c r="V34">
        <v>8.9950813883299805</v>
      </c>
      <c r="W34">
        <v>19.875974323704725</v>
      </c>
      <c r="X34">
        <v>64.790281537866534</v>
      </c>
      <c r="Y34">
        <v>0</v>
      </c>
      <c r="Z34">
        <v>2.8638167999999999</v>
      </c>
      <c r="AA34">
        <v>12.145284699594459</v>
      </c>
      <c r="AB34">
        <v>11.567503999999998</v>
      </c>
      <c r="AC34">
        <v>0</v>
      </c>
      <c r="AD34">
        <v>8.0253263999999991</v>
      </c>
      <c r="AE34">
        <v>14.475188000000001</v>
      </c>
      <c r="AF34">
        <v>12.303000000000003</v>
      </c>
      <c r="AG34">
        <v>0</v>
      </c>
      <c r="AH34">
        <v>49.910399999999989</v>
      </c>
      <c r="AI34">
        <v>0</v>
      </c>
      <c r="AJ34">
        <v>0</v>
      </c>
      <c r="AK34">
        <v>23.745240000000003</v>
      </c>
      <c r="AL34">
        <v>9.5358999999999998</v>
      </c>
      <c r="AM34">
        <v>2.1659799999999998</v>
      </c>
      <c r="AN34">
        <v>0</v>
      </c>
      <c r="AO34">
        <v>0</v>
      </c>
      <c r="AP34">
        <v>5.2364349989576828</v>
      </c>
      <c r="AQ34">
        <v>32.359470000000002</v>
      </c>
      <c r="AR34">
        <v>3.8791999999999991</v>
      </c>
      <c r="AS34">
        <v>2.3632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976.07504588183156</v>
      </c>
      <c r="DN34">
        <v>-10.248336484216759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254.80348193082079</v>
      </c>
      <c r="L35">
        <v>105.45418279012247</v>
      </c>
      <c r="M35">
        <v>57.681437865330935</v>
      </c>
      <c r="N35">
        <v>61.769232903105198</v>
      </c>
      <c r="O35">
        <v>80.525214124111187</v>
      </c>
      <c r="P35">
        <v>38.625212365123168</v>
      </c>
      <c r="Q35">
        <v>2.8312450331125829</v>
      </c>
      <c r="R35">
        <v>18.617624051871786</v>
      </c>
      <c r="S35">
        <v>0</v>
      </c>
      <c r="T35">
        <v>0</v>
      </c>
      <c r="U35">
        <v>62.109148461881411</v>
      </c>
      <c r="V35">
        <v>8.9950813883299805</v>
      </c>
      <c r="W35">
        <v>19.875974323704725</v>
      </c>
      <c r="X35">
        <v>64.790281537866534</v>
      </c>
      <c r="Y35">
        <v>0</v>
      </c>
      <c r="Z35">
        <v>2.8638167999999999</v>
      </c>
      <c r="AA35">
        <v>10.410244028223822</v>
      </c>
      <c r="AB35">
        <v>5.7837519999999989</v>
      </c>
      <c r="AC35">
        <v>0</v>
      </c>
      <c r="AD35">
        <v>4.0126632000000013</v>
      </c>
      <c r="AE35">
        <v>7.2375940000000005</v>
      </c>
      <c r="AF35">
        <v>6.1515000000000013</v>
      </c>
      <c r="AG35">
        <v>0</v>
      </c>
      <c r="AH35">
        <v>33.273600000000002</v>
      </c>
      <c r="AI35">
        <v>0</v>
      </c>
      <c r="AJ35">
        <v>0</v>
      </c>
      <c r="AK35">
        <v>23.745240000000003</v>
      </c>
      <c r="AL35">
        <v>9.5358999999999998</v>
      </c>
      <c r="AM35">
        <v>1.9903599999999997</v>
      </c>
      <c r="AN35">
        <v>0</v>
      </c>
      <c r="AO35">
        <v>0</v>
      </c>
      <c r="AP35">
        <v>5.2364349989576828</v>
      </c>
      <c r="AQ35">
        <v>32.359470000000002</v>
      </c>
      <c r="AR35">
        <v>3.8791999999999991</v>
      </c>
      <c r="AS35">
        <v>2.3632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936.6379783587488</v>
      </c>
      <c r="DN35">
        <v>-11.716886556186621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254.80348193082079</v>
      </c>
      <c r="L36">
        <v>105.45418279012247</v>
      </c>
      <c r="M36">
        <v>57.681437865330935</v>
      </c>
      <c r="N36">
        <v>61.769232903105198</v>
      </c>
      <c r="O36">
        <v>80.525214124111187</v>
      </c>
      <c r="P36">
        <v>24.376261140070625</v>
      </c>
      <c r="Q36">
        <v>2.8312450331125829</v>
      </c>
      <c r="R36">
        <v>18.617624051871786</v>
      </c>
      <c r="S36">
        <v>0</v>
      </c>
      <c r="T36">
        <v>0</v>
      </c>
      <c r="U36">
        <v>62.109148461881411</v>
      </c>
      <c r="V36">
        <v>8.9950813883299805</v>
      </c>
      <c r="W36">
        <v>19.875974323704725</v>
      </c>
      <c r="X36">
        <v>64.790281537866534</v>
      </c>
      <c r="Y36">
        <v>0</v>
      </c>
      <c r="Z36">
        <v>2.8638167999999999</v>
      </c>
      <c r="AA36">
        <v>5.8991382826601662</v>
      </c>
      <c r="AB36">
        <v>5.7837519999999989</v>
      </c>
      <c r="AC36">
        <v>0</v>
      </c>
      <c r="AD36">
        <v>0</v>
      </c>
      <c r="AE36">
        <v>7.2375940000000005</v>
      </c>
      <c r="AF36">
        <v>6.1515000000000013</v>
      </c>
      <c r="AG36">
        <v>0</v>
      </c>
      <c r="AH36">
        <v>24.955199999999994</v>
      </c>
      <c r="AI36">
        <v>0</v>
      </c>
      <c r="AJ36">
        <v>0</v>
      </c>
      <c r="AK36">
        <v>23.745240000000003</v>
      </c>
      <c r="AL36">
        <v>9.5358999999999998</v>
      </c>
      <c r="AM36">
        <v>0</v>
      </c>
      <c r="AN36">
        <v>0</v>
      </c>
      <c r="AO36">
        <v>0</v>
      </c>
      <c r="AP36">
        <v>5.2364349989576828</v>
      </c>
      <c r="AQ36">
        <v>32.359470000000002</v>
      </c>
      <c r="AR36">
        <v>3.8791999999999991</v>
      </c>
      <c r="AS36">
        <v>2.3632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898.48279275944526</v>
      </c>
      <c r="DN36">
        <v>-6.6431811274992523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217.14099014703399</v>
      </c>
      <c r="L37">
        <v>105.45418279012247</v>
      </c>
      <c r="M37">
        <v>57.681437865330935</v>
      </c>
      <c r="N37">
        <v>61.769232903105198</v>
      </c>
      <c r="O37">
        <v>80.525214124111187</v>
      </c>
      <c r="P37">
        <v>24.376261140070625</v>
      </c>
      <c r="Q37">
        <v>2.8312450331125829</v>
      </c>
      <c r="R37">
        <v>18.617624051871786</v>
      </c>
      <c r="S37">
        <v>0</v>
      </c>
      <c r="T37">
        <v>0</v>
      </c>
      <c r="U37">
        <v>62.109148461881411</v>
      </c>
      <c r="V37">
        <v>8.9950813883299805</v>
      </c>
      <c r="W37">
        <v>19.875974323704725</v>
      </c>
      <c r="X37">
        <v>64.790281537866534</v>
      </c>
      <c r="Y37">
        <v>0</v>
      </c>
      <c r="Z37">
        <v>0</v>
      </c>
      <c r="AA37">
        <v>0</v>
      </c>
      <c r="AB37">
        <v>5.7837519999999989</v>
      </c>
      <c r="AC37">
        <v>0</v>
      </c>
      <c r="AD37">
        <v>0</v>
      </c>
      <c r="AE37">
        <v>7.2375940000000005</v>
      </c>
      <c r="AF37">
        <v>6.1515000000000013</v>
      </c>
      <c r="AG37">
        <v>0</v>
      </c>
      <c r="AH37">
        <v>16.636800000000001</v>
      </c>
      <c r="AI37">
        <v>0</v>
      </c>
      <c r="AJ37">
        <v>0</v>
      </c>
      <c r="AK37">
        <v>23.745240000000003</v>
      </c>
      <c r="AL37">
        <v>13.003499999999997</v>
      </c>
      <c r="AM37">
        <v>0</v>
      </c>
      <c r="AN37">
        <v>0</v>
      </c>
      <c r="AO37">
        <v>0</v>
      </c>
      <c r="AP37">
        <v>1.1252680775669244</v>
      </c>
      <c r="AQ37">
        <v>32.359470000000002</v>
      </c>
      <c r="AR37">
        <v>3.8791999999999991</v>
      </c>
      <c r="AS37">
        <v>2.3632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845.08416085170518</v>
      </c>
      <c r="DN37">
        <v>-8.6319630075968146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170.00225244404947</v>
      </c>
      <c r="L38">
        <v>105.45418279012247</v>
      </c>
      <c r="M38">
        <v>57.681437865330935</v>
      </c>
      <c r="N38">
        <v>61.769232903105198</v>
      </c>
      <c r="O38">
        <v>80.525214124111187</v>
      </c>
      <c r="P38">
        <v>24.376261140070625</v>
      </c>
      <c r="Q38">
        <v>2.8312450331125829</v>
      </c>
      <c r="R38">
        <v>18.617624051871786</v>
      </c>
      <c r="S38">
        <v>0</v>
      </c>
      <c r="T38">
        <v>0</v>
      </c>
      <c r="U38">
        <v>62.109148461881411</v>
      </c>
      <c r="V38">
        <v>8.9950813883299805</v>
      </c>
      <c r="W38">
        <v>19.875974323704725</v>
      </c>
      <c r="X38">
        <v>64.790281537866534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7.2375940000000005</v>
      </c>
      <c r="AF38">
        <v>6.1515000000000013</v>
      </c>
      <c r="AG38">
        <v>0</v>
      </c>
      <c r="AH38">
        <v>8.3184000000000005</v>
      </c>
      <c r="AI38">
        <v>0</v>
      </c>
      <c r="AJ38">
        <v>0</v>
      </c>
      <c r="AK38">
        <v>23.745240000000003</v>
      </c>
      <c r="AL38">
        <v>52.880900000000004</v>
      </c>
      <c r="AM38">
        <v>0</v>
      </c>
      <c r="AN38">
        <v>0</v>
      </c>
      <c r="AO38">
        <v>0</v>
      </c>
      <c r="AP38">
        <v>1.1252680775669244</v>
      </c>
      <c r="AQ38">
        <v>21.572979999999998</v>
      </c>
      <c r="AR38">
        <v>3.8791999999999991</v>
      </c>
      <c r="AS38">
        <v>2.3632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814.08836555137805</v>
      </c>
      <c r="DN38">
        <v>-9.7861474102541486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181.82876272554799</v>
      </c>
      <c r="L39">
        <v>103.73280145305515</v>
      </c>
      <c r="M39">
        <v>52.682407533779177</v>
      </c>
      <c r="N39">
        <v>51.878732326337044</v>
      </c>
      <c r="O39">
        <v>73.288711419105923</v>
      </c>
      <c r="P39">
        <v>24.376261140070625</v>
      </c>
      <c r="Q39">
        <v>2.8312450331125829</v>
      </c>
      <c r="R39">
        <v>18.617624051871786</v>
      </c>
      <c r="S39">
        <v>0</v>
      </c>
      <c r="T39">
        <v>0</v>
      </c>
      <c r="U39">
        <v>62.109148461881411</v>
      </c>
      <c r="V39">
        <v>8.9950813883299805</v>
      </c>
      <c r="W39">
        <v>19.875974323704725</v>
      </c>
      <c r="X39">
        <v>64.790281537866534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7.2375940000000005</v>
      </c>
      <c r="AF39">
        <v>6.1515000000000013</v>
      </c>
      <c r="AG39">
        <v>0</v>
      </c>
      <c r="AH39">
        <v>0</v>
      </c>
      <c r="AI39">
        <v>0</v>
      </c>
      <c r="AJ39">
        <v>0</v>
      </c>
      <c r="AK39">
        <v>23.745240000000003</v>
      </c>
      <c r="AL39">
        <v>52.880900000000004</v>
      </c>
      <c r="AM39">
        <v>0</v>
      </c>
      <c r="AN39">
        <v>0</v>
      </c>
      <c r="AO39">
        <v>0</v>
      </c>
      <c r="AP39">
        <v>1.4065850969586557</v>
      </c>
      <c r="AQ39">
        <v>10.786489999999999</v>
      </c>
      <c r="AR39">
        <v>17.456399999999995</v>
      </c>
      <c r="AS39">
        <v>2.3632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758.78030264544373</v>
      </c>
      <c r="DN39">
        <v>28.254637846177989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211.88348472154692</v>
      </c>
      <c r="L40">
        <v>103.73280145305515</v>
      </c>
      <c r="M40">
        <v>52.682407533779177</v>
      </c>
      <c r="N40">
        <v>51.878732326337044</v>
      </c>
      <c r="O40">
        <v>73.288711419105923</v>
      </c>
      <c r="P40">
        <v>24.376261140070625</v>
      </c>
      <c r="Q40">
        <v>2.8312450331125829</v>
      </c>
      <c r="R40">
        <v>18.617624051871786</v>
      </c>
      <c r="S40">
        <v>0</v>
      </c>
      <c r="T40">
        <v>0</v>
      </c>
      <c r="U40">
        <v>62.109148461881411</v>
      </c>
      <c r="V40">
        <v>8.9950813883299805</v>
      </c>
      <c r="W40">
        <v>19.875974323704725</v>
      </c>
      <c r="X40">
        <v>64.790281537866534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7.2375940000000005</v>
      </c>
      <c r="AF40">
        <v>6.1515000000000013</v>
      </c>
      <c r="AG40">
        <v>0</v>
      </c>
      <c r="AH40">
        <v>0</v>
      </c>
      <c r="AI40">
        <v>0</v>
      </c>
      <c r="AJ40">
        <v>0</v>
      </c>
      <c r="AK40">
        <v>23.745240000000003</v>
      </c>
      <c r="AL40">
        <v>52.880900000000004</v>
      </c>
      <c r="AM40">
        <v>0</v>
      </c>
      <c r="AN40">
        <v>0</v>
      </c>
      <c r="AO40">
        <v>0</v>
      </c>
      <c r="AP40">
        <v>1.4065850969586557</v>
      </c>
      <c r="AQ40">
        <v>0</v>
      </c>
      <c r="AR40">
        <v>17.456399999999995</v>
      </c>
      <c r="AS40">
        <v>2.3632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777.35680506129893</v>
      </c>
      <c r="DN40">
        <v>28.946367426321508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254.80348193082079</v>
      </c>
      <c r="L41">
        <v>149.73331734150008</v>
      </c>
      <c r="M41">
        <v>52.682407533779177</v>
      </c>
      <c r="N41">
        <v>51.878732326337044</v>
      </c>
      <c r="O41">
        <v>73.288711419105923</v>
      </c>
      <c r="P41">
        <v>24.376261140070625</v>
      </c>
      <c r="Q41">
        <v>2.8312450331125829</v>
      </c>
      <c r="R41">
        <v>18.617624051871786</v>
      </c>
      <c r="S41">
        <v>0</v>
      </c>
      <c r="T41">
        <v>0</v>
      </c>
      <c r="U41">
        <v>62.109148461881411</v>
      </c>
      <c r="V41">
        <v>8.9950813883299805</v>
      </c>
      <c r="W41">
        <v>19.875974323704725</v>
      </c>
      <c r="X41">
        <v>64.790281537866534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6.1515000000000013</v>
      </c>
      <c r="AG41">
        <v>0</v>
      </c>
      <c r="AH41">
        <v>0</v>
      </c>
      <c r="AI41">
        <v>0</v>
      </c>
      <c r="AJ41">
        <v>0</v>
      </c>
      <c r="AK41">
        <v>23.745240000000003</v>
      </c>
      <c r="AL41">
        <v>52.880900000000004</v>
      </c>
      <c r="AM41">
        <v>0</v>
      </c>
      <c r="AN41">
        <v>0</v>
      </c>
      <c r="AO41">
        <v>0</v>
      </c>
      <c r="AP41">
        <v>1.4065850969586557</v>
      </c>
      <c r="AQ41">
        <v>0</v>
      </c>
      <c r="AR41">
        <v>2.6669499999999995</v>
      </c>
      <c r="AS41">
        <v>2.3632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848.82656274089538</v>
      </c>
      <c r="DN41">
        <v>31.607672844444014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254.80348193082079</v>
      </c>
      <c r="L42">
        <v>199.73033872972485</v>
      </c>
      <c r="M42">
        <v>52.682407533779177</v>
      </c>
      <c r="N42">
        <v>51.878732326337044</v>
      </c>
      <c r="O42">
        <v>73.288711419105923</v>
      </c>
      <c r="P42">
        <v>24.376261140070625</v>
      </c>
      <c r="Q42">
        <v>2.8312450331125829</v>
      </c>
      <c r="R42">
        <v>18.617624051871786</v>
      </c>
      <c r="S42">
        <v>0</v>
      </c>
      <c r="T42">
        <v>0</v>
      </c>
      <c r="U42">
        <v>62.109148461881411</v>
      </c>
      <c r="V42">
        <v>8.9950813883299805</v>
      </c>
      <c r="W42">
        <v>19.875974323704725</v>
      </c>
      <c r="X42">
        <v>64.790281537866534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6.1515000000000013</v>
      </c>
      <c r="AG42">
        <v>0</v>
      </c>
      <c r="AH42">
        <v>0</v>
      </c>
      <c r="AI42">
        <v>0</v>
      </c>
      <c r="AJ42">
        <v>0</v>
      </c>
      <c r="AK42">
        <v>23.745240000000003</v>
      </c>
      <c r="AL42">
        <v>10.402799999999999</v>
      </c>
      <c r="AM42">
        <v>0</v>
      </c>
      <c r="AN42">
        <v>0</v>
      </c>
      <c r="AO42">
        <v>0</v>
      </c>
      <c r="AP42">
        <v>1.4065850969586557</v>
      </c>
      <c r="AQ42">
        <v>0</v>
      </c>
      <c r="AR42">
        <v>1.9395999999999998</v>
      </c>
      <c r="AS42">
        <v>2.3632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855.37431680130999</v>
      </c>
      <c r="DN42">
        <v>31.851490172254088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254.80348193082079</v>
      </c>
      <c r="L43">
        <v>199.73033872972485</v>
      </c>
      <c r="M43">
        <v>52.682407533779177</v>
      </c>
      <c r="N43">
        <v>51.878732326337044</v>
      </c>
      <c r="O43">
        <v>73.288711419105923</v>
      </c>
      <c r="P43">
        <v>24.376261140070625</v>
      </c>
      <c r="Q43">
        <v>2.8312450331125829</v>
      </c>
      <c r="R43">
        <v>18.617624051871786</v>
      </c>
      <c r="S43">
        <v>0</v>
      </c>
      <c r="T43">
        <v>0</v>
      </c>
      <c r="U43">
        <v>62.109148461881411</v>
      </c>
      <c r="V43">
        <v>8.9950813883299805</v>
      </c>
      <c r="W43">
        <v>19.875974323704725</v>
      </c>
      <c r="X43">
        <v>64.790281537866534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6.1515000000000013</v>
      </c>
      <c r="AG43">
        <v>0</v>
      </c>
      <c r="AH43">
        <v>0</v>
      </c>
      <c r="AI43">
        <v>0</v>
      </c>
      <c r="AJ43">
        <v>0</v>
      </c>
      <c r="AK43">
        <v>23.745240000000003</v>
      </c>
      <c r="AL43">
        <v>1.7338</v>
      </c>
      <c r="AM43">
        <v>0</v>
      </c>
      <c r="AN43">
        <v>0</v>
      </c>
      <c r="AO43">
        <v>0</v>
      </c>
      <c r="AP43">
        <v>1.4065850969586557</v>
      </c>
      <c r="AQ43">
        <v>0</v>
      </c>
      <c r="AR43">
        <v>1.9395999999999998</v>
      </c>
      <c r="AS43">
        <v>2.3632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847.01653390131003</v>
      </c>
      <c r="DN43">
        <v>31.540273072254092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254.80348193082079</v>
      </c>
      <c r="L44">
        <v>199.73033872972485</v>
      </c>
      <c r="M44">
        <v>52.682407533779177</v>
      </c>
      <c r="N44">
        <v>51.878732326337044</v>
      </c>
      <c r="O44">
        <v>73.288711419105923</v>
      </c>
      <c r="P44">
        <v>24.376261140070625</v>
      </c>
      <c r="Q44">
        <v>2.8312450331125829</v>
      </c>
      <c r="R44">
        <v>18.617624051871786</v>
      </c>
      <c r="S44">
        <v>0</v>
      </c>
      <c r="T44">
        <v>0</v>
      </c>
      <c r="U44">
        <v>62.109148461881411</v>
      </c>
      <c r="V44">
        <v>8.9950813883299805</v>
      </c>
      <c r="W44">
        <v>19.875974323704725</v>
      </c>
      <c r="X44">
        <v>64.790281537866534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6.1515000000000013</v>
      </c>
      <c r="AG44">
        <v>0</v>
      </c>
      <c r="AH44">
        <v>0</v>
      </c>
      <c r="AI44">
        <v>0</v>
      </c>
      <c r="AJ44">
        <v>0</v>
      </c>
      <c r="AK44">
        <v>23.745240000000003</v>
      </c>
      <c r="AL44">
        <v>1.7338</v>
      </c>
      <c r="AM44">
        <v>0</v>
      </c>
      <c r="AN44">
        <v>0</v>
      </c>
      <c r="AO44">
        <v>0</v>
      </c>
      <c r="AP44">
        <v>1.4065850969586557</v>
      </c>
      <c r="AQ44">
        <v>0</v>
      </c>
      <c r="AR44">
        <v>1.9395999999999998</v>
      </c>
      <c r="AS44">
        <v>2.3632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847.01653390131003</v>
      </c>
      <c r="DN44">
        <v>31.540273072254092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254.80348193082079</v>
      </c>
      <c r="L45">
        <v>198.61010288185386</v>
      </c>
      <c r="M45">
        <v>52.682407533779177</v>
      </c>
      <c r="N45">
        <v>51.878732326337044</v>
      </c>
      <c r="O45">
        <v>73.288711419105923</v>
      </c>
      <c r="P45">
        <v>24.376261140070625</v>
      </c>
      <c r="Q45">
        <v>2.8312450331125829</v>
      </c>
      <c r="R45">
        <v>18.617624051871786</v>
      </c>
      <c r="S45">
        <v>0</v>
      </c>
      <c r="T45">
        <v>0</v>
      </c>
      <c r="U45">
        <v>62.109148461881411</v>
      </c>
      <c r="V45">
        <v>9.105022511255628</v>
      </c>
      <c r="W45">
        <v>19.875974323704725</v>
      </c>
      <c r="X45">
        <v>64.790281537866534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6.1515000000000013</v>
      </c>
      <c r="AG45">
        <v>0</v>
      </c>
      <c r="AH45">
        <v>0</v>
      </c>
      <c r="AI45">
        <v>0</v>
      </c>
      <c r="AJ45">
        <v>0</v>
      </c>
      <c r="AK45">
        <v>23.745240000000003</v>
      </c>
      <c r="AL45">
        <v>1.7338</v>
      </c>
      <c r="AM45">
        <v>0</v>
      </c>
      <c r="AN45">
        <v>0</v>
      </c>
      <c r="AO45">
        <v>0</v>
      </c>
      <c r="AP45">
        <v>1.4065850969586557</v>
      </c>
      <c r="AQ45">
        <v>0</v>
      </c>
      <c r="AR45">
        <v>1.9395999999999998</v>
      </c>
      <c r="AS45">
        <v>2.3632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846.04250883323971</v>
      </c>
      <c r="DN45">
        <v>31.504003415378989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254.80348193082079</v>
      </c>
      <c r="L46">
        <v>198.61010288185386</v>
      </c>
      <c r="M46">
        <v>52.682407533779177</v>
      </c>
      <c r="N46">
        <v>51.878732326337044</v>
      </c>
      <c r="O46">
        <v>73.288711419105923</v>
      </c>
      <c r="P46">
        <v>24.376261140070625</v>
      </c>
      <c r="Q46">
        <v>2.8312450331125829</v>
      </c>
      <c r="R46">
        <v>18.617624051871786</v>
      </c>
      <c r="S46">
        <v>0</v>
      </c>
      <c r="T46">
        <v>0</v>
      </c>
      <c r="U46">
        <v>62.109148461881411</v>
      </c>
      <c r="V46">
        <v>9.105022511255628</v>
      </c>
      <c r="W46">
        <v>19.875974323704725</v>
      </c>
      <c r="X46">
        <v>64.790281537866534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6.1515000000000013</v>
      </c>
      <c r="AG46">
        <v>0</v>
      </c>
      <c r="AH46">
        <v>0</v>
      </c>
      <c r="AI46">
        <v>0</v>
      </c>
      <c r="AJ46">
        <v>0</v>
      </c>
      <c r="AK46">
        <v>23.745240000000003</v>
      </c>
      <c r="AL46">
        <v>1.7338</v>
      </c>
      <c r="AM46">
        <v>0</v>
      </c>
      <c r="AN46">
        <v>0</v>
      </c>
      <c r="AO46">
        <v>0</v>
      </c>
      <c r="AP46">
        <v>1.4065850969586557</v>
      </c>
      <c r="AQ46">
        <v>0</v>
      </c>
      <c r="AR46">
        <v>1.9395999999999998</v>
      </c>
      <c r="AS46">
        <v>2.3632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839.06474455147827</v>
      </c>
      <c r="DN46">
        <v>31.244173697140486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254.80348193082079</v>
      </c>
      <c r="L47">
        <v>147.19427460181615</v>
      </c>
      <c r="M47">
        <v>52.682407533779177</v>
      </c>
      <c r="N47">
        <v>51.878732326337044</v>
      </c>
      <c r="O47">
        <v>73.288711419105923</v>
      </c>
      <c r="P47">
        <v>24.376261140070625</v>
      </c>
      <c r="Q47">
        <v>2.8304414634146342</v>
      </c>
      <c r="R47">
        <v>18.617624051871786</v>
      </c>
      <c r="S47">
        <v>0</v>
      </c>
      <c r="T47">
        <v>0</v>
      </c>
      <c r="U47">
        <v>62.109148461881411</v>
      </c>
      <c r="V47">
        <v>9.105022511255628</v>
      </c>
      <c r="W47">
        <v>19.875974323704725</v>
      </c>
      <c r="X47">
        <v>64.790281537866534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6.1515000000000013</v>
      </c>
      <c r="AG47">
        <v>0</v>
      </c>
      <c r="AH47">
        <v>0</v>
      </c>
      <c r="AI47">
        <v>0</v>
      </c>
      <c r="AJ47">
        <v>0</v>
      </c>
      <c r="AK47">
        <v>23.745240000000003</v>
      </c>
      <c r="AL47">
        <v>1.7338</v>
      </c>
      <c r="AM47">
        <v>0</v>
      </c>
      <c r="AN47">
        <v>0</v>
      </c>
      <c r="AO47">
        <v>0</v>
      </c>
      <c r="AP47">
        <v>1.4065850969586557</v>
      </c>
      <c r="AQ47">
        <v>0</v>
      </c>
      <c r="AR47">
        <v>1.9395999999999998</v>
      </c>
      <c r="AS47">
        <v>2.3632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789.49396982481051</v>
      </c>
      <c r="DN47">
        <v>29.398316574072556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230.00046486999804</v>
      </c>
      <c r="L48">
        <v>102.19875539860681</v>
      </c>
      <c r="M48">
        <v>52.682407533779177</v>
      </c>
      <c r="N48">
        <v>51.878732326337044</v>
      </c>
      <c r="O48">
        <v>73.288711419105923</v>
      </c>
      <c r="P48">
        <v>24.376261140070625</v>
      </c>
      <c r="Q48">
        <v>2.8304414634146342</v>
      </c>
      <c r="R48">
        <v>18.617624051871786</v>
      </c>
      <c r="S48">
        <v>0</v>
      </c>
      <c r="T48">
        <v>0</v>
      </c>
      <c r="U48">
        <v>62.109148461881411</v>
      </c>
      <c r="V48">
        <v>9.105022511255628</v>
      </c>
      <c r="W48">
        <v>19.875974323704725</v>
      </c>
      <c r="X48">
        <v>64.790281537866534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6.1515000000000013</v>
      </c>
      <c r="AG48">
        <v>0</v>
      </c>
      <c r="AH48">
        <v>0</v>
      </c>
      <c r="AI48">
        <v>0</v>
      </c>
      <c r="AJ48">
        <v>0</v>
      </c>
      <c r="AK48">
        <v>23.745240000000003</v>
      </c>
      <c r="AL48">
        <v>1.7338</v>
      </c>
      <c r="AM48">
        <v>0</v>
      </c>
      <c r="AN48">
        <v>0</v>
      </c>
      <c r="AO48">
        <v>0</v>
      </c>
      <c r="AP48">
        <v>1.4065850969586557</v>
      </c>
      <c r="AQ48">
        <v>0</v>
      </c>
      <c r="AR48">
        <v>2.9093999999999989</v>
      </c>
      <c r="AS48">
        <v>4.1355999999999993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724.8449561600886</v>
      </c>
      <c r="DN48">
        <v>26.990993974762304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190.00157047447721</v>
      </c>
      <c r="L49">
        <v>102.19875539860681</v>
      </c>
      <c r="M49">
        <v>52.682407533779177</v>
      </c>
      <c r="N49">
        <v>51.878732326337044</v>
      </c>
      <c r="O49">
        <v>73.288711419105923</v>
      </c>
      <c r="P49">
        <v>24.376261140070625</v>
      </c>
      <c r="Q49">
        <v>2.8304414634146342</v>
      </c>
      <c r="R49">
        <v>18.617624051871786</v>
      </c>
      <c r="S49">
        <v>0</v>
      </c>
      <c r="T49">
        <v>0</v>
      </c>
      <c r="U49">
        <v>62.109148461881411</v>
      </c>
      <c r="V49">
        <v>9.1060762386248744</v>
      </c>
      <c r="W49">
        <v>19.875974323704725</v>
      </c>
      <c r="X49">
        <v>64.791511986374275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6.1515000000000013</v>
      </c>
      <c r="AG49">
        <v>0</v>
      </c>
      <c r="AH49">
        <v>0</v>
      </c>
      <c r="AI49">
        <v>0</v>
      </c>
      <c r="AJ49">
        <v>0</v>
      </c>
      <c r="AK49">
        <v>23.745240000000003</v>
      </c>
      <c r="AL49">
        <v>1.7338</v>
      </c>
      <c r="AM49">
        <v>0</v>
      </c>
      <c r="AN49">
        <v>0</v>
      </c>
      <c r="AO49">
        <v>0</v>
      </c>
      <c r="AP49">
        <v>1.6879021163503864</v>
      </c>
      <c r="AQ49">
        <v>0</v>
      </c>
      <c r="AR49">
        <v>17.456399999999995</v>
      </c>
      <c r="AS49">
        <v>10.870719999999999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707.07351791446911</v>
      </c>
      <c r="DN49">
        <v>26.329259020129957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139.99953255111842</v>
      </c>
      <c r="L50">
        <v>102.19875539860681</v>
      </c>
      <c r="M50">
        <v>52.682407533779177</v>
      </c>
      <c r="N50">
        <v>51.878732326337044</v>
      </c>
      <c r="O50">
        <v>73.288711419105923</v>
      </c>
      <c r="P50">
        <v>24.376261140070625</v>
      </c>
      <c r="Q50">
        <v>2.8304414634146342</v>
      </c>
      <c r="R50">
        <v>18.617624051871786</v>
      </c>
      <c r="S50">
        <v>0</v>
      </c>
      <c r="T50">
        <v>0</v>
      </c>
      <c r="U50">
        <v>62.109148461881411</v>
      </c>
      <c r="V50">
        <v>9.1060762386248744</v>
      </c>
      <c r="W50">
        <v>19.875974323704725</v>
      </c>
      <c r="X50">
        <v>64.791511986374275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6.1515000000000013</v>
      </c>
      <c r="AG50">
        <v>0</v>
      </c>
      <c r="AH50">
        <v>0</v>
      </c>
      <c r="AI50">
        <v>0</v>
      </c>
      <c r="AJ50">
        <v>0</v>
      </c>
      <c r="AK50">
        <v>23.745240000000003</v>
      </c>
      <c r="AL50">
        <v>1.7338</v>
      </c>
      <c r="AM50">
        <v>0</v>
      </c>
      <c r="AN50">
        <v>0</v>
      </c>
      <c r="AO50">
        <v>0</v>
      </c>
      <c r="AP50">
        <v>1.6879021163503864</v>
      </c>
      <c r="AQ50">
        <v>0</v>
      </c>
      <c r="AR50">
        <v>17.456399999999995</v>
      </c>
      <c r="AS50">
        <v>10.870719999999999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658.8665531408069</v>
      </c>
      <c r="DN50">
        <v>24.534185870433351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139.99953255111842</v>
      </c>
      <c r="L51">
        <v>102.19875539860681</v>
      </c>
      <c r="M51">
        <v>52.682407533779177</v>
      </c>
      <c r="N51">
        <v>51.878732326337044</v>
      </c>
      <c r="O51">
        <v>73.288711419105923</v>
      </c>
      <c r="P51">
        <v>24.376261140070625</v>
      </c>
      <c r="Q51">
        <v>2.8304414634146342</v>
      </c>
      <c r="R51">
        <v>18.617624051871786</v>
      </c>
      <c r="S51">
        <v>0</v>
      </c>
      <c r="T51">
        <v>0</v>
      </c>
      <c r="U51">
        <v>62.109148461881411</v>
      </c>
      <c r="V51">
        <v>9.105022511255628</v>
      </c>
      <c r="W51">
        <v>19.875974323704725</v>
      </c>
      <c r="X51">
        <v>64.791511986374275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6.1515000000000013</v>
      </c>
      <c r="AG51">
        <v>0</v>
      </c>
      <c r="AH51">
        <v>0</v>
      </c>
      <c r="AI51">
        <v>0</v>
      </c>
      <c r="AJ51">
        <v>0</v>
      </c>
      <c r="AK51">
        <v>23.745240000000003</v>
      </c>
      <c r="AL51">
        <v>1.7338</v>
      </c>
      <c r="AM51">
        <v>0</v>
      </c>
      <c r="AN51">
        <v>0</v>
      </c>
      <c r="AO51">
        <v>0</v>
      </c>
      <c r="AP51">
        <v>1.6879021163503864</v>
      </c>
      <c r="AQ51">
        <v>0</v>
      </c>
      <c r="AR51">
        <v>2.9093999999999989</v>
      </c>
      <c r="AS51">
        <v>10.870719999999999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644.84077448010657</v>
      </c>
      <c r="DN51">
        <v>24.011910803764366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139.99953255111842</v>
      </c>
      <c r="L52">
        <v>102.19875539860681</v>
      </c>
      <c r="M52">
        <v>52.682407533779177</v>
      </c>
      <c r="N52">
        <v>51.878732326337044</v>
      </c>
      <c r="O52">
        <v>73.288711419105923</v>
      </c>
      <c r="P52">
        <v>24.376261140070625</v>
      </c>
      <c r="Q52">
        <v>2.8304414634146342</v>
      </c>
      <c r="R52">
        <v>18.617624051871786</v>
      </c>
      <c r="S52">
        <v>0</v>
      </c>
      <c r="T52">
        <v>0</v>
      </c>
      <c r="U52">
        <v>62.109148461881411</v>
      </c>
      <c r="V52">
        <v>9.105022511255628</v>
      </c>
      <c r="W52">
        <v>19.875974323704725</v>
      </c>
      <c r="X52">
        <v>64.791511986374275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6.1515000000000013</v>
      </c>
      <c r="AG52">
        <v>0</v>
      </c>
      <c r="AH52">
        <v>0</v>
      </c>
      <c r="AI52">
        <v>0</v>
      </c>
      <c r="AJ52">
        <v>0</v>
      </c>
      <c r="AK52">
        <v>23.745240000000003</v>
      </c>
      <c r="AL52">
        <v>1.7338</v>
      </c>
      <c r="AM52">
        <v>0</v>
      </c>
      <c r="AN52">
        <v>0</v>
      </c>
      <c r="AO52">
        <v>0</v>
      </c>
      <c r="AP52">
        <v>1.6879021163503864</v>
      </c>
      <c r="AQ52">
        <v>0</v>
      </c>
      <c r="AR52">
        <v>2.1820499999999994</v>
      </c>
      <c r="AS52">
        <v>10.870719999999999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644.13953660863922</v>
      </c>
      <c r="DN52">
        <v>23.985798675231759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139.99953255111842</v>
      </c>
      <c r="L53">
        <v>102.19875539860681</v>
      </c>
      <c r="M53">
        <v>52.682407533779177</v>
      </c>
      <c r="N53">
        <v>51.878732326337044</v>
      </c>
      <c r="O53">
        <v>73.288711419105923</v>
      </c>
      <c r="P53">
        <v>24.376261140070625</v>
      </c>
      <c r="Q53">
        <v>2.8304414634146342</v>
      </c>
      <c r="R53">
        <v>18.617624051871786</v>
      </c>
      <c r="S53">
        <v>0</v>
      </c>
      <c r="T53">
        <v>0</v>
      </c>
      <c r="U53">
        <v>62.109148461881411</v>
      </c>
      <c r="V53">
        <v>9.105022511255628</v>
      </c>
      <c r="W53">
        <v>19.875974323704725</v>
      </c>
      <c r="X53">
        <v>64.791511986374275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6.1515000000000013</v>
      </c>
      <c r="AG53">
        <v>0</v>
      </c>
      <c r="AH53">
        <v>0</v>
      </c>
      <c r="AI53">
        <v>0</v>
      </c>
      <c r="AJ53">
        <v>0</v>
      </c>
      <c r="AK53">
        <v>23.745240000000003</v>
      </c>
      <c r="AL53">
        <v>1.7338</v>
      </c>
      <c r="AM53">
        <v>0</v>
      </c>
      <c r="AN53">
        <v>0</v>
      </c>
      <c r="AO53">
        <v>0</v>
      </c>
      <c r="AP53">
        <v>1.6879021163503864</v>
      </c>
      <c r="AQ53">
        <v>0</v>
      </c>
      <c r="AR53">
        <v>2.1820499999999994</v>
      </c>
      <c r="AS53">
        <v>10.870719999999999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644.13953660863922</v>
      </c>
      <c r="DN53">
        <v>23.985798675231759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139.99953255111842</v>
      </c>
      <c r="L54">
        <v>103.23617894606214</v>
      </c>
      <c r="M54">
        <v>52.682407533779177</v>
      </c>
      <c r="N54">
        <v>51.878732326337044</v>
      </c>
      <c r="O54">
        <v>73.288711419105923</v>
      </c>
      <c r="P54">
        <v>24.376261140070625</v>
      </c>
      <c r="Q54">
        <v>2.8304414634146342</v>
      </c>
      <c r="R54">
        <v>18.617624051871786</v>
      </c>
      <c r="S54">
        <v>0</v>
      </c>
      <c r="T54">
        <v>0</v>
      </c>
      <c r="U54">
        <v>62.109148461881411</v>
      </c>
      <c r="V54">
        <v>9.105022511255628</v>
      </c>
      <c r="W54">
        <v>19.875974323704725</v>
      </c>
      <c r="X54">
        <v>64.791511986374275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6.1515000000000013</v>
      </c>
      <c r="AG54">
        <v>0</v>
      </c>
      <c r="AH54">
        <v>0</v>
      </c>
      <c r="AI54">
        <v>0</v>
      </c>
      <c r="AJ54">
        <v>0</v>
      </c>
      <c r="AK54">
        <v>23.745240000000003</v>
      </c>
      <c r="AL54">
        <v>1.7338</v>
      </c>
      <c r="AM54">
        <v>0</v>
      </c>
      <c r="AN54">
        <v>0</v>
      </c>
      <c r="AO54">
        <v>0</v>
      </c>
      <c r="AP54">
        <v>1.6879021163503864</v>
      </c>
      <c r="AQ54">
        <v>0</v>
      </c>
      <c r="AR54">
        <v>2.1820499999999994</v>
      </c>
      <c r="AS54">
        <v>10.870719999999999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645.13971664051121</v>
      </c>
      <c r="DN54">
        <v>24.023042190815143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139.99953255111842</v>
      </c>
      <c r="L55">
        <v>104.35639470477552</v>
      </c>
      <c r="M55">
        <v>52.682407533779177</v>
      </c>
      <c r="N55">
        <v>51.878732326337044</v>
      </c>
      <c r="O55">
        <v>73.288711419105923</v>
      </c>
      <c r="P55">
        <v>24.376261140070625</v>
      </c>
      <c r="Q55">
        <v>2.8304414634146342</v>
      </c>
      <c r="R55">
        <v>18.617624051871786</v>
      </c>
      <c r="S55">
        <v>4.6183884992987387</v>
      </c>
      <c r="T55">
        <v>0</v>
      </c>
      <c r="U55">
        <v>62.109148461881411</v>
      </c>
      <c r="V55">
        <v>9.105022511255628</v>
      </c>
      <c r="W55">
        <v>19.875974323704725</v>
      </c>
      <c r="X55">
        <v>64.790281537866534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6.1515000000000013</v>
      </c>
      <c r="AG55">
        <v>0</v>
      </c>
      <c r="AH55">
        <v>0</v>
      </c>
      <c r="AI55">
        <v>0</v>
      </c>
      <c r="AJ55">
        <v>0</v>
      </c>
      <c r="AK55">
        <v>23.745240000000003</v>
      </c>
      <c r="AL55">
        <v>1.7338</v>
      </c>
      <c r="AM55">
        <v>0</v>
      </c>
      <c r="AN55">
        <v>0</v>
      </c>
      <c r="AO55">
        <v>0</v>
      </c>
      <c r="AP55">
        <v>1.6879021163503864</v>
      </c>
      <c r="AQ55">
        <v>0</v>
      </c>
      <c r="AR55">
        <v>2.1820499999999994</v>
      </c>
      <c r="AS55">
        <v>4.1355999999999993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644.17778896131495</v>
      </c>
      <c r="DN55">
        <v>23.987223679515573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139.99953255111842</v>
      </c>
      <c r="L56">
        <v>105.62182362088652</v>
      </c>
      <c r="M56">
        <v>52.682407533779177</v>
      </c>
      <c r="N56">
        <v>51.878732326337044</v>
      </c>
      <c r="O56">
        <v>73.288711419105923</v>
      </c>
      <c r="P56">
        <v>24.376261140070625</v>
      </c>
      <c r="Q56">
        <v>2.8304414634146342</v>
      </c>
      <c r="R56">
        <v>18.617624051871786</v>
      </c>
      <c r="S56">
        <v>0</v>
      </c>
      <c r="T56">
        <v>0</v>
      </c>
      <c r="U56">
        <v>62.109148461881411</v>
      </c>
      <c r="V56">
        <v>9.105022511255628</v>
      </c>
      <c r="W56">
        <v>19.875974323704725</v>
      </c>
      <c r="X56">
        <v>64.790281537866534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6.1515000000000013</v>
      </c>
      <c r="AG56">
        <v>0</v>
      </c>
      <c r="AH56">
        <v>0</v>
      </c>
      <c r="AI56">
        <v>0</v>
      </c>
      <c r="AJ56">
        <v>0</v>
      </c>
      <c r="AK56">
        <v>23.745240000000003</v>
      </c>
      <c r="AL56">
        <v>1.7338</v>
      </c>
      <c r="AM56">
        <v>0</v>
      </c>
      <c r="AN56">
        <v>0</v>
      </c>
      <c r="AO56">
        <v>0</v>
      </c>
      <c r="AP56">
        <v>1.6879021163503864</v>
      </c>
      <c r="AQ56">
        <v>0</v>
      </c>
      <c r="AR56">
        <v>2.1820499999999994</v>
      </c>
      <c r="AS56">
        <v>3.2493999999999996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640.09081529269963</v>
      </c>
      <c r="DN56">
        <v>23.835037764943351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139.99953255111842</v>
      </c>
      <c r="L57">
        <v>105.62182362088652</v>
      </c>
      <c r="M57">
        <v>52.682407533779177</v>
      </c>
      <c r="N57">
        <v>51.878732326337044</v>
      </c>
      <c r="O57">
        <v>73.288711419105923</v>
      </c>
      <c r="P57">
        <v>24.376261140070625</v>
      </c>
      <c r="Q57">
        <v>2.9987029831387813</v>
      </c>
      <c r="R57">
        <v>18.617624051871786</v>
      </c>
      <c r="S57">
        <v>0</v>
      </c>
      <c r="T57">
        <v>0</v>
      </c>
      <c r="U57">
        <v>62.109148461881411</v>
      </c>
      <c r="V57">
        <v>9.105022511255628</v>
      </c>
      <c r="W57">
        <v>19.875974323704725</v>
      </c>
      <c r="X57">
        <v>64.790281537866534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6.1515000000000013</v>
      </c>
      <c r="AG57">
        <v>0</v>
      </c>
      <c r="AH57">
        <v>0</v>
      </c>
      <c r="AI57">
        <v>0</v>
      </c>
      <c r="AJ57">
        <v>0</v>
      </c>
      <c r="AK57">
        <v>23.745240000000003</v>
      </c>
      <c r="AL57">
        <v>1.7338</v>
      </c>
      <c r="AM57">
        <v>0</v>
      </c>
      <c r="AN57">
        <v>0</v>
      </c>
      <c r="AO57">
        <v>0</v>
      </c>
      <c r="AP57">
        <v>1.6879021163503864</v>
      </c>
      <c r="AQ57">
        <v>0</v>
      </c>
      <c r="AR57">
        <v>2.1820499999999994</v>
      </c>
      <c r="AS57">
        <v>3.2493999999999996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640.25303622898764</v>
      </c>
      <c r="DN57">
        <v>23.841078348379497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139.99953255111842</v>
      </c>
      <c r="L58">
        <v>104.35639470477552</v>
      </c>
      <c r="M58">
        <v>52.682407533779177</v>
      </c>
      <c r="N58">
        <v>51.878732326337044</v>
      </c>
      <c r="O58">
        <v>73.288711419105923</v>
      </c>
      <c r="P58">
        <v>24.376261140070625</v>
      </c>
      <c r="Q58">
        <v>2.9987029831387813</v>
      </c>
      <c r="R58">
        <v>18.617624051871786</v>
      </c>
      <c r="S58">
        <v>0</v>
      </c>
      <c r="T58">
        <v>0</v>
      </c>
      <c r="U58">
        <v>62.109148461881411</v>
      </c>
      <c r="V58">
        <v>9.105022511255628</v>
      </c>
      <c r="W58">
        <v>19.875974323704725</v>
      </c>
      <c r="X58">
        <v>64.790281537866534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6.1515000000000013</v>
      </c>
      <c r="AG58">
        <v>0</v>
      </c>
      <c r="AH58">
        <v>0</v>
      </c>
      <c r="AI58">
        <v>0</v>
      </c>
      <c r="AJ58">
        <v>0</v>
      </c>
      <c r="AK58">
        <v>23.745240000000003</v>
      </c>
      <c r="AL58">
        <v>1.7338</v>
      </c>
      <c r="AM58">
        <v>0</v>
      </c>
      <c r="AN58">
        <v>0</v>
      </c>
      <c r="AO58">
        <v>0</v>
      </c>
      <c r="AP58">
        <v>1.6879021163503864</v>
      </c>
      <c r="AQ58">
        <v>0</v>
      </c>
      <c r="AR58">
        <v>2.1820499999999994</v>
      </c>
      <c r="AS58">
        <v>3.2493999999999996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639.03303622898761</v>
      </c>
      <c r="DN58">
        <v>23.795649432268505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139.99953255111842</v>
      </c>
      <c r="L59">
        <v>105.03947687931452</v>
      </c>
      <c r="M59">
        <v>52.682407533779177</v>
      </c>
      <c r="N59">
        <v>51.878732326337044</v>
      </c>
      <c r="O59">
        <v>73.288711419105923</v>
      </c>
      <c r="P59">
        <v>24.376261140070625</v>
      </c>
      <c r="Q59">
        <v>2.9987029831387813</v>
      </c>
      <c r="R59">
        <v>18.617624051871786</v>
      </c>
      <c r="S59">
        <v>0</v>
      </c>
      <c r="T59">
        <v>0</v>
      </c>
      <c r="U59">
        <v>62.109148461881411</v>
      </c>
      <c r="V59">
        <v>9.105022511255628</v>
      </c>
      <c r="W59">
        <v>19.875974323704725</v>
      </c>
      <c r="X59">
        <v>64.790281537866534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6.1515000000000013</v>
      </c>
      <c r="AG59">
        <v>0</v>
      </c>
      <c r="AH59">
        <v>0</v>
      </c>
      <c r="AI59">
        <v>0</v>
      </c>
      <c r="AJ59">
        <v>0</v>
      </c>
      <c r="AK59">
        <v>23.745240000000003</v>
      </c>
      <c r="AL59">
        <v>1.7338</v>
      </c>
      <c r="AM59">
        <v>0</v>
      </c>
      <c r="AN59">
        <v>0</v>
      </c>
      <c r="AO59">
        <v>0</v>
      </c>
      <c r="AP59">
        <v>3.6571212520925043</v>
      </c>
      <c r="AQ59">
        <v>0</v>
      </c>
      <c r="AR59">
        <v>2.1820499999999994</v>
      </c>
      <c r="AS59">
        <v>3.2493999999999996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641.59000520424172</v>
      </c>
      <c r="DN59">
        <v>23.89098176729528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139.99953255111842</v>
      </c>
      <c r="L60">
        <v>105.67220832720315</v>
      </c>
      <c r="M60">
        <v>52.682407533779177</v>
      </c>
      <c r="N60">
        <v>51.878732326337044</v>
      </c>
      <c r="O60">
        <v>73.288711419105923</v>
      </c>
      <c r="P60">
        <v>24.376261140070625</v>
      </c>
      <c r="Q60">
        <v>2.9987029831387813</v>
      </c>
      <c r="R60">
        <v>18.617624051871786</v>
      </c>
      <c r="S60">
        <v>0</v>
      </c>
      <c r="T60">
        <v>0</v>
      </c>
      <c r="U60">
        <v>62.109148461881411</v>
      </c>
      <c r="V60">
        <v>9.105022511255628</v>
      </c>
      <c r="W60">
        <v>19.875974323704725</v>
      </c>
      <c r="X60">
        <v>64.790281537866534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6.1515000000000013</v>
      </c>
      <c r="AG60">
        <v>0</v>
      </c>
      <c r="AH60">
        <v>0</v>
      </c>
      <c r="AI60">
        <v>0</v>
      </c>
      <c r="AJ60">
        <v>0</v>
      </c>
      <c r="AK60">
        <v>23.745240000000003</v>
      </c>
      <c r="AL60">
        <v>1.7338</v>
      </c>
      <c r="AM60">
        <v>0</v>
      </c>
      <c r="AN60">
        <v>0</v>
      </c>
      <c r="AO60">
        <v>0</v>
      </c>
      <c r="AP60">
        <v>3.6571212520925043</v>
      </c>
      <c r="AQ60">
        <v>0</v>
      </c>
      <c r="AR60">
        <v>2.1820499999999994</v>
      </c>
      <c r="AS60">
        <v>3.2493999999999996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642.2000215931514</v>
      </c>
      <c r="DN60">
        <v>23.913696826274467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139.99953255111842</v>
      </c>
      <c r="L61">
        <v>104.36666448530853</v>
      </c>
      <c r="M61">
        <v>52.682407533779177</v>
      </c>
      <c r="N61">
        <v>51.878732326337044</v>
      </c>
      <c r="O61">
        <v>73.288711419105923</v>
      </c>
      <c r="P61">
        <v>24.376261140070625</v>
      </c>
      <c r="Q61">
        <v>2.9987029831387813</v>
      </c>
      <c r="R61">
        <v>18.617624051871786</v>
      </c>
      <c r="S61">
        <v>0</v>
      </c>
      <c r="T61">
        <v>0</v>
      </c>
      <c r="U61">
        <v>62.109148461881411</v>
      </c>
      <c r="V61">
        <v>9.105022511255628</v>
      </c>
      <c r="W61">
        <v>19.875974323704725</v>
      </c>
      <c r="X61">
        <v>64.790281537866534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6.1515000000000013</v>
      </c>
      <c r="AG61">
        <v>0</v>
      </c>
      <c r="AH61">
        <v>0</v>
      </c>
      <c r="AI61">
        <v>0</v>
      </c>
      <c r="AJ61">
        <v>0</v>
      </c>
      <c r="AK61">
        <v>23.745240000000003</v>
      </c>
      <c r="AL61">
        <v>1.7338</v>
      </c>
      <c r="AM61">
        <v>0</v>
      </c>
      <c r="AN61">
        <v>0</v>
      </c>
      <c r="AO61">
        <v>0</v>
      </c>
      <c r="AP61">
        <v>3.6571212520925043</v>
      </c>
      <c r="AQ61">
        <v>0</v>
      </c>
      <c r="AR61">
        <v>2.1820499999999994</v>
      </c>
      <c r="AS61">
        <v>2.6585999999999999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640.37175663572191</v>
      </c>
      <c r="DN61">
        <v>23.845617941809252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139.99953255111842</v>
      </c>
      <c r="L62">
        <v>103.31915776371744</v>
      </c>
      <c r="M62">
        <v>52.682407533779177</v>
      </c>
      <c r="N62">
        <v>51.878732326337044</v>
      </c>
      <c r="O62">
        <v>73.288711419105923</v>
      </c>
      <c r="P62">
        <v>24.376261140070625</v>
      </c>
      <c r="Q62">
        <v>2.9987029831387813</v>
      </c>
      <c r="R62">
        <v>18.617624051871786</v>
      </c>
      <c r="S62">
        <v>0</v>
      </c>
      <c r="T62">
        <v>0</v>
      </c>
      <c r="U62">
        <v>62.109148461881411</v>
      </c>
      <c r="V62">
        <v>9.105022511255628</v>
      </c>
      <c r="W62">
        <v>19.875974323704725</v>
      </c>
      <c r="X62">
        <v>64.790281537866534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6.1515000000000013</v>
      </c>
      <c r="AG62">
        <v>0</v>
      </c>
      <c r="AH62">
        <v>0</v>
      </c>
      <c r="AI62">
        <v>0</v>
      </c>
      <c r="AJ62">
        <v>0</v>
      </c>
      <c r="AK62">
        <v>23.745240000000003</v>
      </c>
      <c r="AL62">
        <v>1.7338</v>
      </c>
      <c r="AM62">
        <v>0</v>
      </c>
      <c r="AN62">
        <v>0</v>
      </c>
      <c r="AO62">
        <v>0</v>
      </c>
      <c r="AP62">
        <v>3.6571212520925043</v>
      </c>
      <c r="AQ62">
        <v>0</v>
      </c>
      <c r="AR62">
        <v>2.1820499999999994</v>
      </c>
      <c r="AS62">
        <v>2.6585999999999999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639.36185540543579</v>
      </c>
      <c r="DN62">
        <v>23.808012450504151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139.99953255111842</v>
      </c>
      <c r="L63">
        <v>103.31915776371744</v>
      </c>
      <c r="M63">
        <v>52.682407533779177</v>
      </c>
      <c r="N63">
        <v>51.878732326337044</v>
      </c>
      <c r="O63">
        <v>73.288711419105923</v>
      </c>
      <c r="P63">
        <v>24.376261140070625</v>
      </c>
      <c r="Q63">
        <v>2.9987029831387813</v>
      </c>
      <c r="R63">
        <v>18.617624051871786</v>
      </c>
      <c r="S63">
        <v>0</v>
      </c>
      <c r="T63">
        <v>0</v>
      </c>
      <c r="U63">
        <v>62.109148461881411</v>
      </c>
      <c r="V63">
        <v>9.105022511255628</v>
      </c>
      <c r="W63">
        <v>19.875974323704725</v>
      </c>
      <c r="X63">
        <v>64.790281537866534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6.1515000000000013</v>
      </c>
      <c r="AG63">
        <v>0</v>
      </c>
      <c r="AH63">
        <v>0</v>
      </c>
      <c r="AI63">
        <v>0</v>
      </c>
      <c r="AJ63">
        <v>0</v>
      </c>
      <c r="AK63">
        <v>23.745240000000003</v>
      </c>
      <c r="AL63">
        <v>1.7338</v>
      </c>
      <c r="AM63">
        <v>0</v>
      </c>
      <c r="AN63">
        <v>0</v>
      </c>
      <c r="AO63">
        <v>0</v>
      </c>
      <c r="AP63">
        <v>1.6879021163503864</v>
      </c>
      <c r="AQ63">
        <v>0</v>
      </c>
      <c r="AR63">
        <v>2.1820499999999994</v>
      </c>
      <c r="AS63">
        <v>2.6585999999999999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637.4634460895287</v>
      </c>
      <c r="DN63">
        <v>23.737202630669238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139.99953255111842</v>
      </c>
      <c r="L64">
        <v>103.31915776371744</v>
      </c>
      <c r="M64">
        <v>52.682407533779177</v>
      </c>
      <c r="N64">
        <v>51.878732326337044</v>
      </c>
      <c r="O64">
        <v>73.288711419105923</v>
      </c>
      <c r="P64">
        <v>24.376261140070625</v>
      </c>
      <c r="Q64">
        <v>2.9987029831387813</v>
      </c>
      <c r="R64">
        <v>18.617624051871786</v>
      </c>
      <c r="S64">
        <v>0</v>
      </c>
      <c r="T64">
        <v>0</v>
      </c>
      <c r="U64">
        <v>62.109148461881411</v>
      </c>
      <c r="V64">
        <v>9.105022511255628</v>
      </c>
      <c r="W64">
        <v>19.875974323704725</v>
      </c>
      <c r="X64">
        <v>64.790281537866534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6.1515000000000013</v>
      </c>
      <c r="AG64">
        <v>0</v>
      </c>
      <c r="AH64">
        <v>0</v>
      </c>
      <c r="AI64">
        <v>0</v>
      </c>
      <c r="AJ64">
        <v>0</v>
      </c>
      <c r="AK64">
        <v>23.745240000000003</v>
      </c>
      <c r="AL64">
        <v>1.7338</v>
      </c>
      <c r="AM64">
        <v>0</v>
      </c>
      <c r="AN64">
        <v>0</v>
      </c>
      <c r="AO64">
        <v>0</v>
      </c>
      <c r="AP64">
        <v>1.6879021163503864</v>
      </c>
      <c r="AQ64">
        <v>0</v>
      </c>
      <c r="AR64">
        <v>2.1820499999999994</v>
      </c>
      <c r="AS64">
        <v>2.6585999999999999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637.4634460895287</v>
      </c>
      <c r="DN64">
        <v>23.737202630669238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155.66872372044094</v>
      </c>
      <c r="L65">
        <v>103.31915776371744</v>
      </c>
      <c r="M65">
        <v>52.682407533779177</v>
      </c>
      <c r="N65">
        <v>51.878732326337044</v>
      </c>
      <c r="O65">
        <v>73.288711419105923</v>
      </c>
      <c r="P65">
        <v>24.376261140070625</v>
      </c>
      <c r="Q65">
        <v>2.9987029831387813</v>
      </c>
      <c r="R65">
        <v>18.617624051871786</v>
      </c>
      <c r="S65">
        <v>0</v>
      </c>
      <c r="T65">
        <v>0</v>
      </c>
      <c r="U65">
        <v>62.109148461881411</v>
      </c>
      <c r="V65">
        <v>9.105022511255628</v>
      </c>
      <c r="W65">
        <v>19.875974323704725</v>
      </c>
      <c r="X65">
        <v>64.790281537866534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6.1515000000000013</v>
      </c>
      <c r="AG65">
        <v>0</v>
      </c>
      <c r="AH65">
        <v>0</v>
      </c>
      <c r="AI65">
        <v>0</v>
      </c>
      <c r="AJ65">
        <v>0</v>
      </c>
      <c r="AK65">
        <v>23.745240000000003</v>
      </c>
      <c r="AL65">
        <v>1.7338</v>
      </c>
      <c r="AM65">
        <v>0</v>
      </c>
      <c r="AN65">
        <v>0</v>
      </c>
      <c r="AO65">
        <v>0</v>
      </c>
      <c r="AP65">
        <v>1.6879021163503864</v>
      </c>
      <c r="AQ65">
        <v>0</v>
      </c>
      <c r="AR65">
        <v>2.1820499999999994</v>
      </c>
      <c r="AS65">
        <v>2.6585999999999999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652.57011330761986</v>
      </c>
      <c r="DN65">
        <v>24.299726581900678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192.25888727957201</v>
      </c>
      <c r="L66">
        <v>103.14129919393076</v>
      </c>
      <c r="M66">
        <v>52.682407533779177</v>
      </c>
      <c r="N66">
        <v>51.878732326337044</v>
      </c>
      <c r="O66">
        <v>73.288711419105923</v>
      </c>
      <c r="P66">
        <v>24.376261140070625</v>
      </c>
      <c r="Q66">
        <v>2.9987029831387813</v>
      </c>
      <c r="R66">
        <v>18.617624051871786</v>
      </c>
      <c r="S66">
        <v>0</v>
      </c>
      <c r="T66">
        <v>0</v>
      </c>
      <c r="U66">
        <v>62.109148461881411</v>
      </c>
      <c r="V66">
        <v>9.105022511255628</v>
      </c>
      <c r="W66">
        <v>19.875974323704725</v>
      </c>
      <c r="X66">
        <v>64.790281537866534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6.1515000000000013</v>
      </c>
      <c r="AG66">
        <v>0</v>
      </c>
      <c r="AH66">
        <v>0</v>
      </c>
      <c r="AI66">
        <v>0</v>
      </c>
      <c r="AJ66">
        <v>0</v>
      </c>
      <c r="AK66">
        <v>23.745240000000003</v>
      </c>
      <c r="AL66">
        <v>1.7338</v>
      </c>
      <c r="AM66">
        <v>0</v>
      </c>
      <c r="AN66">
        <v>0</v>
      </c>
      <c r="AO66">
        <v>0</v>
      </c>
      <c r="AP66">
        <v>1.6879021163503864</v>
      </c>
      <c r="AQ66">
        <v>0</v>
      </c>
      <c r="AR66">
        <v>2.1820499999999994</v>
      </c>
      <c r="AS66">
        <v>2.6585999999999999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687.67521655600569</v>
      </c>
      <c r="DN66">
        <v>25.606928322859268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254.80551451506415</v>
      </c>
      <c r="L67">
        <v>103.50586038792656</v>
      </c>
      <c r="M67">
        <v>52.682407533779177</v>
      </c>
      <c r="N67">
        <v>51.878732326337044</v>
      </c>
      <c r="O67">
        <v>73.288711419105923</v>
      </c>
      <c r="P67">
        <v>24.376261140070625</v>
      </c>
      <c r="Q67">
        <v>2.9981231192660549</v>
      </c>
      <c r="R67">
        <v>18.617624051871786</v>
      </c>
      <c r="S67">
        <v>0.61392310930992677</v>
      </c>
      <c r="T67">
        <v>0</v>
      </c>
      <c r="U67">
        <v>62.109148461881411</v>
      </c>
      <c r="V67">
        <v>9.105022511255628</v>
      </c>
      <c r="W67">
        <v>19.875974323704725</v>
      </c>
      <c r="X67">
        <v>64.790281537866534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6.1515000000000013</v>
      </c>
      <c r="AG67">
        <v>0</v>
      </c>
      <c r="AH67">
        <v>0</v>
      </c>
      <c r="AI67">
        <v>0</v>
      </c>
      <c r="AJ67">
        <v>0</v>
      </c>
      <c r="AK67">
        <v>23.745240000000003</v>
      </c>
      <c r="AL67">
        <v>1.7338</v>
      </c>
      <c r="AM67">
        <v>0</v>
      </c>
      <c r="AN67">
        <v>0</v>
      </c>
      <c r="AO67">
        <v>0</v>
      </c>
      <c r="AP67">
        <v>1.6879021163503864</v>
      </c>
      <c r="AQ67">
        <v>0</v>
      </c>
      <c r="AR67">
        <v>2.1820499999999994</v>
      </c>
      <c r="AS67">
        <v>2.6585999999999999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748.91921734603466</v>
      </c>
      <c r="DN67">
        <v>27.887459207755207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259.14112898495324</v>
      </c>
      <c r="L68">
        <v>103.77402273789129</v>
      </c>
      <c r="M68">
        <v>52.682407533779177</v>
      </c>
      <c r="N68">
        <v>51.878732326337044</v>
      </c>
      <c r="O68">
        <v>73.288711419105923</v>
      </c>
      <c r="P68">
        <v>24.376261140070625</v>
      </c>
      <c r="Q68">
        <v>2.9981231192660549</v>
      </c>
      <c r="R68">
        <v>18.617624051871786</v>
      </c>
      <c r="S68">
        <v>0</v>
      </c>
      <c r="T68">
        <v>0</v>
      </c>
      <c r="U68">
        <v>62.109148461881411</v>
      </c>
      <c r="V68">
        <v>9.105022511255628</v>
      </c>
      <c r="W68">
        <v>19.875974323704725</v>
      </c>
      <c r="X68">
        <v>64.790281537866534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6.1515000000000013</v>
      </c>
      <c r="AG68">
        <v>0</v>
      </c>
      <c r="AH68">
        <v>0</v>
      </c>
      <c r="AI68">
        <v>0</v>
      </c>
      <c r="AJ68">
        <v>0</v>
      </c>
      <c r="AK68">
        <v>23.745240000000003</v>
      </c>
      <c r="AL68">
        <v>9.5358999999999998</v>
      </c>
      <c r="AM68">
        <v>0</v>
      </c>
      <c r="AN68">
        <v>0</v>
      </c>
      <c r="AO68">
        <v>0</v>
      </c>
      <c r="AP68">
        <v>1.6879021163503864</v>
      </c>
      <c r="AQ68">
        <v>0</v>
      </c>
      <c r="AR68">
        <v>2.1820499999999994</v>
      </c>
      <c r="AS68">
        <v>2.6585999999999999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760.28784004159979</v>
      </c>
      <c r="DN68">
        <v>28.310790222734013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254.79997900560326</v>
      </c>
      <c r="L69">
        <v>103.77402273789129</v>
      </c>
      <c r="M69">
        <v>52.682407533779177</v>
      </c>
      <c r="N69">
        <v>51.878732326337044</v>
      </c>
      <c r="O69">
        <v>73.288711419105923</v>
      </c>
      <c r="P69">
        <v>24.376261140070625</v>
      </c>
      <c r="Q69">
        <v>2.9981231192660549</v>
      </c>
      <c r="R69">
        <v>18.617624051871786</v>
      </c>
      <c r="S69">
        <v>0</v>
      </c>
      <c r="T69">
        <v>0</v>
      </c>
      <c r="U69">
        <v>62.109148461881411</v>
      </c>
      <c r="V69">
        <v>9.105022511255628</v>
      </c>
      <c r="W69">
        <v>19.875974323704725</v>
      </c>
      <c r="X69">
        <v>64.790281537866534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6.1515000000000013</v>
      </c>
      <c r="AG69">
        <v>0</v>
      </c>
      <c r="AH69">
        <v>1.24776</v>
      </c>
      <c r="AI69">
        <v>0</v>
      </c>
      <c r="AJ69">
        <v>0</v>
      </c>
      <c r="AK69">
        <v>23.745240000000003</v>
      </c>
      <c r="AL69">
        <v>52.880900000000004</v>
      </c>
      <c r="AM69">
        <v>0</v>
      </c>
      <c r="AN69">
        <v>0</v>
      </c>
      <c r="AO69">
        <v>0</v>
      </c>
      <c r="AP69">
        <v>1.6879021163503864</v>
      </c>
      <c r="AQ69">
        <v>0</v>
      </c>
      <c r="AR69">
        <v>2.1820499999999994</v>
      </c>
      <c r="AS69">
        <v>2.6585999999999999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799.09441721823259</v>
      </c>
      <c r="DN69">
        <v>29.755823066751333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254.80551451506415</v>
      </c>
      <c r="L70">
        <v>148.77079274483441</v>
      </c>
      <c r="M70">
        <v>52.682407533779177</v>
      </c>
      <c r="N70">
        <v>51.878732326337044</v>
      </c>
      <c r="O70">
        <v>73.288711419105923</v>
      </c>
      <c r="P70">
        <v>24.376261140070625</v>
      </c>
      <c r="Q70">
        <v>2.9981231192660549</v>
      </c>
      <c r="R70">
        <v>18.617624051871786</v>
      </c>
      <c r="S70">
        <v>0</v>
      </c>
      <c r="T70">
        <v>0</v>
      </c>
      <c r="U70">
        <v>62.109148461881411</v>
      </c>
      <c r="V70">
        <v>9.105022511255628</v>
      </c>
      <c r="W70">
        <v>19.875974323704725</v>
      </c>
      <c r="X70">
        <v>64.790281537866534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6.1515000000000013</v>
      </c>
      <c r="AG70">
        <v>0</v>
      </c>
      <c r="AH70">
        <v>8.3184000000000005</v>
      </c>
      <c r="AI70">
        <v>0</v>
      </c>
      <c r="AJ70">
        <v>0</v>
      </c>
      <c r="AK70">
        <v>23.745240000000003</v>
      </c>
      <c r="AL70">
        <v>52.880900000000004</v>
      </c>
      <c r="AM70">
        <v>0</v>
      </c>
      <c r="AN70">
        <v>0</v>
      </c>
      <c r="AO70">
        <v>0</v>
      </c>
      <c r="AP70">
        <v>1.6879021163503864</v>
      </c>
      <c r="AQ70">
        <v>0</v>
      </c>
      <c r="AR70">
        <v>2.1820499999999994</v>
      </c>
      <c r="AS70">
        <v>2.6585999999999999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849.29794403661663</v>
      </c>
      <c r="DN70">
        <v>31.625241764771268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254.80625529636711</v>
      </c>
      <c r="L71">
        <v>198.76568820661754</v>
      </c>
      <c r="M71">
        <v>52.682407533779177</v>
      </c>
      <c r="N71">
        <v>51.878732326337044</v>
      </c>
      <c r="O71">
        <v>73.288711419105923</v>
      </c>
      <c r="P71">
        <v>24.376261140070625</v>
      </c>
      <c r="Q71">
        <v>2.9981231192660549</v>
      </c>
      <c r="R71">
        <v>18.617624051871786</v>
      </c>
      <c r="S71">
        <v>0</v>
      </c>
      <c r="T71">
        <v>0</v>
      </c>
      <c r="U71">
        <v>62.109148461881411</v>
      </c>
      <c r="V71">
        <v>15.115512675205416</v>
      </c>
      <c r="W71">
        <v>19.923240137299768</v>
      </c>
      <c r="X71">
        <v>64.790281537866534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6.1515000000000013</v>
      </c>
      <c r="AG71">
        <v>0</v>
      </c>
      <c r="AH71">
        <v>16.636800000000001</v>
      </c>
      <c r="AI71">
        <v>0</v>
      </c>
      <c r="AJ71">
        <v>0</v>
      </c>
      <c r="AK71">
        <v>23.745240000000003</v>
      </c>
      <c r="AL71">
        <v>52.880900000000004</v>
      </c>
      <c r="AM71">
        <v>0</v>
      </c>
      <c r="AN71">
        <v>0</v>
      </c>
      <c r="AO71">
        <v>0</v>
      </c>
      <c r="AP71">
        <v>1.6879021163503864</v>
      </c>
      <c r="AQ71">
        <v>10.786489999999999</v>
      </c>
      <c r="AR71">
        <v>2.1820499999999994</v>
      </c>
      <c r="AS71">
        <v>2.6585999999999999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937.38996913842277</v>
      </c>
      <c r="DN71">
        <v>18.691498883595948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254.80755147595127</v>
      </c>
      <c r="L72">
        <v>198.76568820661754</v>
      </c>
      <c r="M72">
        <v>52.682407533779177</v>
      </c>
      <c r="N72">
        <v>51.878732326337044</v>
      </c>
      <c r="O72">
        <v>73.288711419105923</v>
      </c>
      <c r="P72">
        <v>24.376261140070625</v>
      </c>
      <c r="Q72">
        <v>2.9981231192660549</v>
      </c>
      <c r="R72">
        <v>18.617624051871786</v>
      </c>
      <c r="S72">
        <v>0</v>
      </c>
      <c r="T72">
        <v>0</v>
      </c>
      <c r="U72">
        <v>62.109148461881411</v>
      </c>
      <c r="V72">
        <v>17.746186607142857</v>
      </c>
      <c r="W72">
        <v>19.923240137299768</v>
      </c>
      <c r="X72">
        <v>64.796098254464908</v>
      </c>
      <c r="Y72">
        <v>0</v>
      </c>
      <c r="Z72">
        <v>0</v>
      </c>
      <c r="AA72">
        <v>0</v>
      </c>
      <c r="AB72">
        <v>0</v>
      </c>
      <c r="AC72">
        <v>0</v>
      </c>
      <c r="AD72">
        <v>4.0033800000000008</v>
      </c>
      <c r="AE72">
        <v>0</v>
      </c>
      <c r="AF72">
        <v>6.1515000000000013</v>
      </c>
      <c r="AG72">
        <v>0</v>
      </c>
      <c r="AH72">
        <v>24.955199999999994</v>
      </c>
      <c r="AI72">
        <v>0</v>
      </c>
      <c r="AJ72">
        <v>0</v>
      </c>
      <c r="AK72">
        <v>23.745240000000003</v>
      </c>
      <c r="AL72">
        <v>52.880900000000004</v>
      </c>
      <c r="AM72">
        <v>0</v>
      </c>
      <c r="AN72">
        <v>0</v>
      </c>
      <c r="AO72">
        <v>0</v>
      </c>
      <c r="AP72">
        <v>1.6879021163503864</v>
      </c>
      <c r="AQ72">
        <v>10.786489999999999</v>
      </c>
      <c r="AR72">
        <v>2.1820499999999994</v>
      </c>
      <c r="AS72">
        <v>2.6585999999999999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985.73708692760238</v>
      </c>
      <c r="DN72">
        <v>-14.696052077463746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254.80348193082079</v>
      </c>
      <c r="L73">
        <v>198.76568820661757</v>
      </c>
      <c r="M73">
        <v>52.682407533779177</v>
      </c>
      <c r="N73">
        <v>51.878732326337044</v>
      </c>
      <c r="O73">
        <v>73.288711419105923</v>
      </c>
      <c r="P73">
        <v>24.376261140070625</v>
      </c>
      <c r="Q73">
        <v>9.0318324162679442</v>
      </c>
      <c r="R73">
        <v>18.617624051871786</v>
      </c>
      <c r="S73">
        <v>0</v>
      </c>
      <c r="T73">
        <v>0</v>
      </c>
      <c r="U73">
        <v>62.109148461881411</v>
      </c>
      <c r="V73">
        <v>9.1694600248756206</v>
      </c>
      <c r="W73">
        <v>19.876786932599721</v>
      </c>
      <c r="X73">
        <v>64.790281537866548</v>
      </c>
      <c r="Y73">
        <v>0</v>
      </c>
      <c r="Z73">
        <v>0</v>
      </c>
      <c r="AA73">
        <v>3.0883723950397335</v>
      </c>
      <c r="AB73">
        <v>5.7837519999999989</v>
      </c>
      <c r="AC73">
        <v>0</v>
      </c>
      <c r="AD73">
        <v>8.0067600000000017</v>
      </c>
      <c r="AE73">
        <v>7.2375940000000005</v>
      </c>
      <c r="AF73">
        <v>6.1515000000000013</v>
      </c>
      <c r="AG73">
        <v>0</v>
      </c>
      <c r="AH73">
        <v>32.025839999999995</v>
      </c>
      <c r="AI73">
        <v>1.6772999999999998</v>
      </c>
      <c r="AJ73">
        <v>0</v>
      </c>
      <c r="AK73">
        <v>23.745240000000003</v>
      </c>
      <c r="AL73">
        <v>9.5358999999999998</v>
      </c>
      <c r="AM73">
        <v>0</v>
      </c>
      <c r="AN73">
        <v>0</v>
      </c>
      <c r="AO73">
        <v>0</v>
      </c>
      <c r="AP73">
        <v>1.6879021163503864</v>
      </c>
      <c r="AQ73">
        <v>21.572979999999998</v>
      </c>
      <c r="AR73">
        <v>2.1820499999999994</v>
      </c>
      <c r="AS73">
        <v>3.2493999999999996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930.72779914252271</v>
      </c>
      <c r="DN73">
        <v>34.607207350961602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254.80348193082079</v>
      </c>
      <c r="L74">
        <v>197.27206721294473</v>
      </c>
      <c r="M74">
        <v>52.682407533779177</v>
      </c>
      <c r="N74">
        <v>51.878732326337044</v>
      </c>
      <c r="O74">
        <v>73.288711419105923</v>
      </c>
      <c r="P74">
        <v>24.376261140070625</v>
      </c>
      <c r="Q74">
        <v>7.694167224880383</v>
      </c>
      <c r="R74">
        <v>18.617624051871786</v>
      </c>
      <c r="S74">
        <v>0</v>
      </c>
      <c r="T74">
        <v>0</v>
      </c>
      <c r="U74">
        <v>62.109148461881411</v>
      </c>
      <c r="V74">
        <v>9.1694600248756206</v>
      </c>
      <c r="W74">
        <v>19.876786932599721</v>
      </c>
      <c r="X74">
        <v>64.790281537866548</v>
      </c>
      <c r="Y74">
        <v>0</v>
      </c>
      <c r="Z74">
        <v>0</v>
      </c>
      <c r="AA74">
        <v>6.107343163224642</v>
      </c>
      <c r="AB74">
        <v>5.7837519999999989</v>
      </c>
      <c r="AC74">
        <v>0</v>
      </c>
      <c r="AD74">
        <v>8.0067600000000017</v>
      </c>
      <c r="AE74">
        <v>7.2375940000000005</v>
      </c>
      <c r="AF74">
        <v>6.1515000000000013</v>
      </c>
      <c r="AG74">
        <v>0</v>
      </c>
      <c r="AH74">
        <v>41.591999999999999</v>
      </c>
      <c r="AI74">
        <v>7.1810803999999999</v>
      </c>
      <c r="AJ74">
        <v>0</v>
      </c>
      <c r="AK74">
        <v>23.745240000000003</v>
      </c>
      <c r="AL74">
        <v>1.7338</v>
      </c>
      <c r="AM74">
        <v>1.9903599999999997</v>
      </c>
      <c r="AN74">
        <v>0</v>
      </c>
      <c r="AO74">
        <v>0</v>
      </c>
      <c r="AP74">
        <v>1.6879021163503864</v>
      </c>
      <c r="AQ74">
        <v>32.359470000000002</v>
      </c>
      <c r="AR74">
        <v>2.1820499999999994</v>
      </c>
      <c r="AS74">
        <v>3.2493999999999996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950.23376309580192</v>
      </c>
      <c r="DN74">
        <v>35.333618380806989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254.80348193082079</v>
      </c>
      <c r="L75">
        <v>197.27206739211587</v>
      </c>
      <c r="M75">
        <v>52.682407533779177</v>
      </c>
      <c r="N75">
        <v>51.878732326337044</v>
      </c>
      <c r="O75">
        <v>73.288711419105923</v>
      </c>
      <c r="P75">
        <v>24.376261140070625</v>
      </c>
      <c r="Q75">
        <v>2.9994071428571432</v>
      </c>
      <c r="R75">
        <v>18.617624051871786</v>
      </c>
      <c r="S75">
        <v>0</v>
      </c>
      <c r="T75">
        <v>0</v>
      </c>
      <c r="U75">
        <v>62.109148461881411</v>
      </c>
      <c r="V75">
        <v>9.1406261346633428</v>
      </c>
      <c r="W75">
        <v>19.876786932599721</v>
      </c>
      <c r="X75">
        <v>64.790281537866534</v>
      </c>
      <c r="Y75">
        <v>0</v>
      </c>
      <c r="Z75">
        <v>0.96619999999999973</v>
      </c>
      <c r="AA75">
        <v>9.7162277596755668</v>
      </c>
      <c r="AB75">
        <v>11.567503999999998</v>
      </c>
      <c r="AC75">
        <v>0</v>
      </c>
      <c r="AD75">
        <v>12.037989600000001</v>
      </c>
      <c r="AE75">
        <v>14.475188000000001</v>
      </c>
      <c r="AF75">
        <v>12.303000000000003</v>
      </c>
      <c r="AG75">
        <v>0</v>
      </c>
      <c r="AH75">
        <v>49.910399999999989</v>
      </c>
      <c r="AI75">
        <v>14.3621608</v>
      </c>
      <c r="AJ75">
        <v>0</v>
      </c>
      <c r="AK75">
        <v>23.745240000000003</v>
      </c>
      <c r="AL75">
        <v>1.7338</v>
      </c>
      <c r="AM75">
        <v>1.9903599999999997</v>
      </c>
      <c r="AN75">
        <v>0</v>
      </c>
      <c r="AO75">
        <v>0</v>
      </c>
      <c r="AP75">
        <v>1.969219135742118</v>
      </c>
      <c r="AQ75">
        <v>32.359470000000002</v>
      </c>
      <c r="AR75">
        <v>2.1820499999999994</v>
      </c>
      <c r="AS75">
        <v>3.2493999999999996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987.65472335568086</v>
      </c>
      <c r="DN75">
        <v>36.749021943705948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254.80348193082079</v>
      </c>
      <c r="L76">
        <v>197.27206739211587</v>
      </c>
      <c r="M76">
        <v>52.682407533779177</v>
      </c>
      <c r="N76">
        <v>51.878732326337044</v>
      </c>
      <c r="O76">
        <v>73.288711419105923</v>
      </c>
      <c r="P76">
        <v>24.376261140070625</v>
      </c>
      <c r="Q76">
        <v>2.9994071428571432</v>
      </c>
      <c r="R76">
        <v>18.617624051871786</v>
      </c>
      <c r="S76">
        <v>0</v>
      </c>
      <c r="T76">
        <v>0</v>
      </c>
      <c r="U76">
        <v>62.109148461881411</v>
      </c>
      <c r="V76">
        <v>9.1406261346633411</v>
      </c>
      <c r="W76">
        <v>19.876786932599721</v>
      </c>
      <c r="X76">
        <v>64.790281537866534</v>
      </c>
      <c r="Y76">
        <v>0</v>
      </c>
      <c r="Z76">
        <v>5.727633599999999</v>
      </c>
      <c r="AA76">
        <v>13.880325370965098</v>
      </c>
      <c r="AB76">
        <v>17.351255999999996</v>
      </c>
      <c r="AC76">
        <v>4.25068</v>
      </c>
      <c r="AD76">
        <v>16.050652800000005</v>
      </c>
      <c r="AE76">
        <v>21.712782000000001</v>
      </c>
      <c r="AF76">
        <v>13.670000000000002</v>
      </c>
      <c r="AG76">
        <v>0</v>
      </c>
      <c r="AH76">
        <v>61.639344000000008</v>
      </c>
      <c r="AI76">
        <v>14.3621608</v>
      </c>
      <c r="AJ76">
        <v>0</v>
      </c>
      <c r="AK76">
        <v>23.745240000000003</v>
      </c>
      <c r="AL76">
        <v>1.7338</v>
      </c>
      <c r="AM76">
        <v>4.6270015999999998</v>
      </c>
      <c r="AN76">
        <v>0</v>
      </c>
      <c r="AO76">
        <v>0</v>
      </c>
      <c r="AP76">
        <v>1.969219135742118</v>
      </c>
      <c r="AQ76">
        <v>32.359470000000002</v>
      </c>
      <c r="AR76">
        <v>2.1820499999999994</v>
      </c>
      <c r="AS76">
        <v>3.2493999999999996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1031.9482480941783</v>
      </c>
      <c r="DN76">
        <v>38.398303216498398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254.80348193082079</v>
      </c>
      <c r="L77">
        <v>197.27206739211587</v>
      </c>
      <c r="M77">
        <v>52.682407533779177</v>
      </c>
      <c r="N77">
        <v>51.878732326337044</v>
      </c>
      <c r="O77">
        <v>73.288711419105923</v>
      </c>
      <c r="P77">
        <v>24.376261140070625</v>
      </c>
      <c r="Q77">
        <v>2.9994071428571432</v>
      </c>
      <c r="R77">
        <v>18.617624051871786</v>
      </c>
      <c r="S77">
        <v>0</v>
      </c>
      <c r="T77">
        <v>0</v>
      </c>
      <c r="U77">
        <v>62.109148461881411</v>
      </c>
      <c r="V77">
        <v>9.1406261346633411</v>
      </c>
      <c r="W77">
        <v>19.876786932599721</v>
      </c>
      <c r="X77">
        <v>64.790281537866534</v>
      </c>
      <c r="Y77">
        <v>0</v>
      </c>
      <c r="Z77">
        <v>5.727633599999999</v>
      </c>
      <c r="AA77">
        <v>16.656390445158117</v>
      </c>
      <c r="AB77">
        <v>17.351255999999996</v>
      </c>
      <c r="AC77">
        <v>4.25068</v>
      </c>
      <c r="AD77">
        <v>16.050652800000005</v>
      </c>
      <c r="AE77">
        <v>21.712782000000001</v>
      </c>
      <c r="AF77">
        <v>13.670000000000002</v>
      </c>
      <c r="AG77">
        <v>0</v>
      </c>
      <c r="AH77">
        <v>61.639344000000008</v>
      </c>
      <c r="AI77">
        <v>14.3621608</v>
      </c>
      <c r="AJ77">
        <v>0</v>
      </c>
      <c r="AK77">
        <v>23.745240000000003</v>
      </c>
      <c r="AL77">
        <v>1.7338</v>
      </c>
      <c r="AM77">
        <v>4.6270015999999998</v>
      </c>
      <c r="AN77">
        <v>0</v>
      </c>
      <c r="AO77">
        <v>0</v>
      </c>
      <c r="AP77">
        <v>1.969219135742118</v>
      </c>
      <c r="AQ77">
        <v>32.359470000000002</v>
      </c>
      <c r="AR77">
        <v>17.456399999999995</v>
      </c>
      <c r="AS77">
        <v>3.2493999999999996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1049.3505902656457</v>
      </c>
      <c r="DN77">
        <v>39.046376119224021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254.80348193082079</v>
      </c>
      <c r="L78">
        <v>197.27206739211587</v>
      </c>
      <c r="M78">
        <v>52.682407533779177</v>
      </c>
      <c r="N78">
        <v>51.878732326337044</v>
      </c>
      <c r="O78">
        <v>73.288711419105923</v>
      </c>
      <c r="P78">
        <v>24.376261140070625</v>
      </c>
      <c r="Q78">
        <v>2.9994071428571432</v>
      </c>
      <c r="R78">
        <v>18.617624051871786</v>
      </c>
      <c r="S78">
        <v>0</v>
      </c>
      <c r="T78">
        <v>0</v>
      </c>
      <c r="U78">
        <v>62.109148461881411</v>
      </c>
      <c r="V78">
        <v>9.1406261346633411</v>
      </c>
      <c r="W78">
        <v>19.876786932599721</v>
      </c>
      <c r="X78">
        <v>64.790281537866534</v>
      </c>
      <c r="Y78">
        <v>0</v>
      </c>
      <c r="Z78">
        <v>5.727633599999999</v>
      </c>
      <c r="AA78">
        <v>16.656390445158117</v>
      </c>
      <c r="AB78">
        <v>17.351255999999996</v>
      </c>
      <c r="AC78">
        <v>4.25068</v>
      </c>
      <c r="AD78">
        <v>16.050652800000005</v>
      </c>
      <c r="AE78">
        <v>21.712782000000001</v>
      </c>
      <c r="AF78">
        <v>13.670000000000002</v>
      </c>
      <c r="AG78">
        <v>0</v>
      </c>
      <c r="AH78">
        <v>61.639344000000008</v>
      </c>
      <c r="AI78">
        <v>14.3621608</v>
      </c>
      <c r="AJ78">
        <v>0</v>
      </c>
      <c r="AK78">
        <v>23.745240000000003</v>
      </c>
      <c r="AL78">
        <v>1.7338</v>
      </c>
      <c r="AM78">
        <v>4.6270015999999998</v>
      </c>
      <c r="AN78">
        <v>0</v>
      </c>
      <c r="AO78">
        <v>0</v>
      </c>
      <c r="AP78">
        <v>1.969219135742118</v>
      </c>
      <c r="AQ78">
        <v>32.359470000000002</v>
      </c>
      <c r="AR78">
        <v>17.456399999999995</v>
      </c>
      <c r="AS78">
        <v>3.2493999999999996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1049.3505902656457</v>
      </c>
      <c r="DN78">
        <v>39.046376119224021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254.8010328348812</v>
      </c>
      <c r="L79">
        <v>199.8526567536654</v>
      </c>
      <c r="M79">
        <v>52.682407533779177</v>
      </c>
      <c r="N79">
        <v>51.878732326337044</v>
      </c>
      <c r="O79">
        <v>73.288711419105923</v>
      </c>
      <c r="P79">
        <v>24.376261140070625</v>
      </c>
      <c r="Q79">
        <v>5.5019250967741948</v>
      </c>
      <c r="R79">
        <v>18.617624051871786</v>
      </c>
      <c r="S79">
        <v>1.8562708269976727</v>
      </c>
      <c r="T79">
        <v>0</v>
      </c>
      <c r="U79">
        <v>62.109148461881411</v>
      </c>
      <c r="V79">
        <v>9.105022511255628</v>
      </c>
      <c r="W79">
        <v>19.875974323704725</v>
      </c>
      <c r="X79">
        <v>64.790281537866534</v>
      </c>
      <c r="Y79">
        <v>0</v>
      </c>
      <c r="Z79">
        <v>5.727633599999999</v>
      </c>
      <c r="AA79">
        <v>11.451268431046204</v>
      </c>
      <c r="AB79">
        <v>17.351255999999996</v>
      </c>
      <c r="AC79">
        <v>6.7115999999999998</v>
      </c>
      <c r="AD79">
        <v>16.050652800000005</v>
      </c>
      <c r="AE79">
        <v>21.712782000000001</v>
      </c>
      <c r="AF79">
        <v>13.670000000000002</v>
      </c>
      <c r="AG79">
        <v>0</v>
      </c>
      <c r="AH79">
        <v>61.639344000000008</v>
      </c>
      <c r="AI79">
        <v>7.1810803999999999</v>
      </c>
      <c r="AJ79">
        <v>0</v>
      </c>
      <c r="AK79">
        <v>23.745240000000003</v>
      </c>
      <c r="AL79">
        <v>1.7338</v>
      </c>
      <c r="AM79">
        <v>4.6270015999999998</v>
      </c>
      <c r="AN79">
        <v>0</v>
      </c>
      <c r="AO79">
        <v>0</v>
      </c>
      <c r="AP79">
        <v>1.969219135742118</v>
      </c>
      <c r="AQ79">
        <v>32.359470000000002</v>
      </c>
      <c r="AR79">
        <v>2.9093999999999989</v>
      </c>
      <c r="AS79">
        <v>3.2493999999999996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1032.3821968881</v>
      </c>
      <c r="DN79">
        <v>38.442999896879897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254.8010328348812</v>
      </c>
      <c r="L80">
        <v>200.96463022508041</v>
      </c>
      <c r="M80">
        <v>52.682407533779177</v>
      </c>
      <c r="N80">
        <v>51.878732326337044</v>
      </c>
      <c r="O80">
        <v>73.288711419105923</v>
      </c>
      <c r="P80">
        <v>24.376261140070625</v>
      </c>
      <c r="Q80">
        <v>3.0397443333333332</v>
      </c>
      <c r="R80">
        <v>18.617624051871786</v>
      </c>
      <c r="S80">
        <v>0</v>
      </c>
      <c r="T80">
        <v>0</v>
      </c>
      <c r="U80">
        <v>62.109148461881411</v>
      </c>
      <c r="V80">
        <v>9.105022511255628</v>
      </c>
      <c r="W80">
        <v>19.875974323704725</v>
      </c>
      <c r="X80">
        <v>64.790281537866534</v>
      </c>
      <c r="Y80">
        <v>0</v>
      </c>
      <c r="Z80">
        <v>5.727633599999999</v>
      </c>
      <c r="AA80">
        <v>11.451268431046204</v>
      </c>
      <c r="AB80">
        <v>17.351255999999996</v>
      </c>
      <c r="AC80">
        <v>6.7115999999999998</v>
      </c>
      <c r="AD80">
        <v>16.050652800000005</v>
      </c>
      <c r="AE80">
        <v>21.712782000000001</v>
      </c>
      <c r="AF80">
        <v>13.670000000000002</v>
      </c>
      <c r="AG80">
        <v>0</v>
      </c>
      <c r="AH80">
        <v>61.639344000000008</v>
      </c>
      <c r="AI80">
        <v>1.6772999999999998</v>
      </c>
      <c r="AJ80">
        <v>0</v>
      </c>
      <c r="AK80">
        <v>23.745240000000003</v>
      </c>
      <c r="AL80">
        <v>1.7338</v>
      </c>
      <c r="AM80">
        <v>4.6270015999999998</v>
      </c>
      <c r="AN80">
        <v>0</v>
      </c>
      <c r="AO80">
        <v>0</v>
      </c>
      <c r="AP80">
        <v>1.969219135742118</v>
      </c>
      <c r="AQ80">
        <v>32.359470000000002</v>
      </c>
      <c r="AR80">
        <v>2.9093999999999989</v>
      </c>
      <c r="AS80">
        <v>3.2493999999999996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1023.9846370452253</v>
      </c>
      <c r="DN80">
        <v>38.130301220730701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248.02777517393361</v>
      </c>
      <c r="L81">
        <v>201.71144072191683</v>
      </c>
      <c r="M81">
        <v>52.682407533779177</v>
      </c>
      <c r="N81">
        <v>51.878732326337044</v>
      </c>
      <c r="O81">
        <v>73.288711419105923</v>
      </c>
      <c r="P81">
        <v>24.376261140070625</v>
      </c>
      <c r="Q81">
        <v>3</v>
      </c>
      <c r="R81">
        <v>18.617624051871786</v>
      </c>
      <c r="S81">
        <v>0</v>
      </c>
      <c r="T81">
        <v>0</v>
      </c>
      <c r="U81">
        <v>62.109148461881411</v>
      </c>
      <c r="V81">
        <v>9.105022511255628</v>
      </c>
      <c r="W81">
        <v>19.875974323704725</v>
      </c>
      <c r="X81">
        <v>64.790281537866534</v>
      </c>
      <c r="Y81">
        <v>0</v>
      </c>
      <c r="Z81">
        <v>5.727633599999999</v>
      </c>
      <c r="AA81">
        <v>11.381866804191377</v>
      </c>
      <c r="AB81">
        <v>17.351255999999996</v>
      </c>
      <c r="AC81">
        <v>6.7115999999999998</v>
      </c>
      <c r="AD81">
        <v>16.050652800000005</v>
      </c>
      <c r="AE81">
        <v>21.712782000000001</v>
      </c>
      <c r="AF81">
        <v>13.670000000000002</v>
      </c>
      <c r="AG81">
        <v>0</v>
      </c>
      <c r="AH81">
        <v>58.228799999999993</v>
      </c>
      <c r="AI81">
        <v>0</v>
      </c>
      <c r="AJ81">
        <v>0</v>
      </c>
      <c r="AK81">
        <v>23.745240000000003</v>
      </c>
      <c r="AL81">
        <v>1.7338</v>
      </c>
      <c r="AM81">
        <v>4.6270015999999998</v>
      </c>
      <c r="AN81">
        <v>0</v>
      </c>
      <c r="AO81">
        <v>0</v>
      </c>
      <c r="AP81">
        <v>1.969219135742118</v>
      </c>
      <c r="AQ81">
        <v>32.359470000000002</v>
      </c>
      <c r="AR81">
        <v>2.9093999999999989</v>
      </c>
      <c r="AS81">
        <v>3.2493999999999996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1013.1641226594255</v>
      </c>
      <c r="DN81">
        <v>37.727378482231046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254.8010328348812</v>
      </c>
      <c r="L82">
        <v>202.23005912249769</v>
      </c>
      <c r="M82">
        <v>52.682407533779177</v>
      </c>
      <c r="N82">
        <v>51.878732326337044</v>
      </c>
      <c r="O82">
        <v>73.288711419105923</v>
      </c>
      <c r="P82">
        <v>24.376261140070625</v>
      </c>
      <c r="Q82">
        <v>3</v>
      </c>
      <c r="R82">
        <v>18.617624051871786</v>
      </c>
      <c r="S82">
        <v>0</v>
      </c>
      <c r="T82">
        <v>0</v>
      </c>
      <c r="U82">
        <v>62.109148461881411</v>
      </c>
      <c r="V82">
        <v>9.105022511255628</v>
      </c>
      <c r="W82">
        <v>19.875974323704725</v>
      </c>
      <c r="X82">
        <v>64.790281537866534</v>
      </c>
      <c r="Y82">
        <v>0</v>
      </c>
      <c r="Z82">
        <v>5.727633599999999</v>
      </c>
      <c r="AA82">
        <v>5.8991382826601662</v>
      </c>
      <c r="AB82">
        <v>8.7809999999999988</v>
      </c>
      <c r="AC82">
        <v>0</v>
      </c>
      <c r="AD82">
        <v>8.0253263999999991</v>
      </c>
      <c r="AE82">
        <v>21.712782000000001</v>
      </c>
      <c r="AF82">
        <v>12.303000000000003</v>
      </c>
      <c r="AG82">
        <v>0</v>
      </c>
      <c r="AH82">
        <v>53.653679999999987</v>
      </c>
      <c r="AI82">
        <v>0</v>
      </c>
      <c r="AJ82">
        <v>0</v>
      </c>
      <c r="AK82">
        <v>23.745240000000003</v>
      </c>
      <c r="AL82">
        <v>1.7338</v>
      </c>
      <c r="AM82">
        <v>1.9903599999999997</v>
      </c>
      <c r="AN82">
        <v>0</v>
      </c>
      <c r="AO82">
        <v>0</v>
      </c>
      <c r="AP82">
        <v>1.969219135742118</v>
      </c>
      <c r="AQ82">
        <v>32.359470000000002</v>
      </c>
      <c r="AR82">
        <v>2.9093999999999989</v>
      </c>
      <c r="AS82">
        <v>3.2493999999999996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984.16720785907717</v>
      </c>
      <c r="DN82">
        <v>36.647496822576699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254.80068433334395</v>
      </c>
      <c r="L83">
        <v>202.19744397110577</v>
      </c>
      <c r="M83">
        <v>52.682407533779177</v>
      </c>
      <c r="N83">
        <v>51.878732326337044</v>
      </c>
      <c r="O83">
        <v>73.288711419105923</v>
      </c>
      <c r="P83">
        <v>24.376261140070625</v>
      </c>
      <c r="Q83">
        <v>3</v>
      </c>
      <c r="R83">
        <v>18.617624051871786</v>
      </c>
      <c r="S83">
        <v>0</v>
      </c>
      <c r="T83">
        <v>0</v>
      </c>
      <c r="U83">
        <v>62.109148461881411</v>
      </c>
      <c r="V83">
        <v>9.105022511255628</v>
      </c>
      <c r="W83">
        <v>19.875974323704725</v>
      </c>
      <c r="X83">
        <v>64.790281537866534</v>
      </c>
      <c r="Y83">
        <v>0</v>
      </c>
      <c r="Z83">
        <v>2.8638167999999999</v>
      </c>
      <c r="AA83">
        <v>0</v>
      </c>
      <c r="AB83">
        <v>0</v>
      </c>
      <c r="AC83">
        <v>0</v>
      </c>
      <c r="AD83">
        <v>4.0033800000000008</v>
      </c>
      <c r="AE83">
        <v>14.475188000000001</v>
      </c>
      <c r="AF83">
        <v>6.1515000000000013</v>
      </c>
      <c r="AG83">
        <v>0</v>
      </c>
      <c r="AH83">
        <v>33.273600000000002</v>
      </c>
      <c r="AI83">
        <v>0</v>
      </c>
      <c r="AJ83">
        <v>0</v>
      </c>
      <c r="AK83">
        <v>23.745240000000003</v>
      </c>
      <c r="AL83">
        <v>1.7338</v>
      </c>
      <c r="AM83">
        <v>0</v>
      </c>
      <c r="AN83">
        <v>0</v>
      </c>
      <c r="AO83">
        <v>0</v>
      </c>
      <c r="AP83">
        <v>1.969219135742118</v>
      </c>
      <c r="AQ83">
        <v>32.359470000000002</v>
      </c>
      <c r="AR83">
        <v>2.9093999999999989</v>
      </c>
      <c r="AS83">
        <v>3.2493999999999996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928.86810720406243</v>
      </c>
      <c r="DN83">
        <v>34.588198342002151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254.80032492451542</v>
      </c>
      <c r="L84">
        <v>202.19744397110577</v>
      </c>
      <c r="M84">
        <v>52.682407533779177</v>
      </c>
      <c r="N84">
        <v>51.878732326337044</v>
      </c>
      <c r="O84">
        <v>73.288711419105923</v>
      </c>
      <c r="P84">
        <v>24.376261140070625</v>
      </c>
      <c r="Q84">
        <v>3</v>
      </c>
      <c r="R84">
        <v>18.617624051871786</v>
      </c>
      <c r="S84">
        <v>0</v>
      </c>
      <c r="T84">
        <v>0</v>
      </c>
      <c r="U84">
        <v>62.109148461881411</v>
      </c>
      <c r="V84">
        <v>9.105022511255628</v>
      </c>
      <c r="W84">
        <v>19.875974323704725</v>
      </c>
      <c r="X84">
        <v>64.790281537866534</v>
      </c>
      <c r="Y84">
        <v>0</v>
      </c>
      <c r="Z84">
        <v>2.8638167999999999</v>
      </c>
      <c r="AA84">
        <v>0</v>
      </c>
      <c r="AB84">
        <v>0</v>
      </c>
      <c r="AC84">
        <v>0</v>
      </c>
      <c r="AD84">
        <v>0</v>
      </c>
      <c r="AE84">
        <v>7.2375940000000005</v>
      </c>
      <c r="AF84">
        <v>6.1515000000000013</v>
      </c>
      <c r="AG84">
        <v>0</v>
      </c>
      <c r="AH84">
        <v>24.955199999999994</v>
      </c>
      <c r="AI84">
        <v>0</v>
      </c>
      <c r="AJ84">
        <v>0</v>
      </c>
      <c r="AK84">
        <v>23.745240000000003</v>
      </c>
      <c r="AL84">
        <v>1.7338</v>
      </c>
      <c r="AM84">
        <v>0</v>
      </c>
      <c r="AN84">
        <v>0</v>
      </c>
      <c r="AO84">
        <v>0</v>
      </c>
      <c r="AP84">
        <v>1.969219135742118</v>
      </c>
      <c r="AQ84">
        <v>32.359470000000002</v>
      </c>
      <c r="AR84">
        <v>2.9093999999999989</v>
      </c>
      <c r="AS84">
        <v>3.2493999999999996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910.01056835630391</v>
      </c>
      <c r="DN84">
        <v>33.886003780932164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254.79838518342069</v>
      </c>
      <c r="L85">
        <v>162.19271859765584</v>
      </c>
      <c r="M85">
        <v>52.682407533779177</v>
      </c>
      <c r="N85">
        <v>51.878732326337044</v>
      </c>
      <c r="O85">
        <v>73.288711419105923</v>
      </c>
      <c r="P85">
        <v>24.376261140070625</v>
      </c>
      <c r="Q85">
        <v>3</v>
      </c>
      <c r="R85">
        <v>18.617624051871786</v>
      </c>
      <c r="S85">
        <v>0</v>
      </c>
      <c r="T85">
        <v>0</v>
      </c>
      <c r="U85">
        <v>62.109148461881411</v>
      </c>
      <c r="V85">
        <v>9.105022511255628</v>
      </c>
      <c r="W85">
        <v>19.875974323704725</v>
      </c>
      <c r="X85">
        <v>64.790281537866534</v>
      </c>
      <c r="Y85">
        <v>0</v>
      </c>
      <c r="Z85">
        <v>2.8638167999999999</v>
      </c>
      <c r="AA85">
        <v>0</v>
      </c>
      <c r="AB85">
        <v>0</v>
      </c>
      <c r="AC85">
        <v>0</v>
      </c>
      <c r="AD85">
        <v>0</v>
      </c>
      <c r="AE85">
        <v>7.2375940000000005</v>
      </c>
      <c r="AF85">
        <v>6.1515000000000013</v>
      </c>
      <c r="AG85">
        <v>0</v>
      </c>
      <c r="AH85">
        <v>16.636800000000001</v>
      </c>
      <c r="AI85">
        <v>0</v>
      </c>
      <c r="AJ85">
        <v>0</v>
      </c>
      <c r="AK85">
        <v>23.745240000000003</v>
      </c>
      <c r="AL85">
        <v>1.7338</v>
      </c>
      <c r="AM85">
        <v>0</v>
      </c>
      <c r="AN85">
        <v>0</v>
      </c>
      <c r="AO85">
        <v>0</v>
      </c>
      <c r="AP85">
        <v>1.969219135742118</v>
      </c>
      <c r="AQ85">
        <v>31.442400000000006</v>
      </c>
      <c r="AR85">
        <v>17.456399999999995</v>
      </c>
      <c r="AS85">
        <v>3.2493999999999996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876.56098924712421</v>
      </c>
      <c r="DN85">
        <v>32.640447775567239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254.80790059812824</v>
      </c>
      <c r="L86">
        <v>132.19583030805936</v>
      </c>
      <c r="M86">
        <v>52.682407533779177</v>
      </c>
      <c r="N86">
        <v>51.878732326337044</v>
      </c>
      <c r="O86">
        <v>73.288711419105923</v>
      </c>
      <c r="P86">
        <v>24.376261140070625</v>
      </c>
      <c r="Q86">
        <v>3</v>
      </c>
      <c r="R86">
        <v>19.307819520547941</v>
      </c>
      <c r="S86">
        <v>0</v>
      </c>
      <c r="T86">
        <v>0</v>
      </c>
      <c r="U86">
        <v>62.109148461881411</v>
      </c>
      <c r="V86">
        <v>9.105022511255628</v>
      </c>
      <c r="W86">
        <v>19.875974323704725</v>
      </c>
      <c r="X86">
        <v>64.790281537866534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7.2375940000000005</v>
      </c>
      <c r="AF86">
        <v>6.1515000000000013</v>
      </c>
      <c r="AG86">
        <v>0</v>
      </c>
      <c r="AH86">
        <v>16.636800000000001</v>
      </c>
      <c r="AI86">
        <v>0</v>
      </c>
      <c r="AJ86">
        <v>0</v>
      </c>
      <c r="AK86">
        <v>23.745240000000003</v>
      </c>
      <c r="AL86">
        <v>1.7338</v>
      </c>
      <c r="AM86">
        <v>0</v>
      </c>
      <c r="AN86">
        <v>0</v>
      </c>
      <c r="AO86">
        <v>0</v>
      </c>
      <c r="AP86">
        <v>1.969219135742118</v>
      </c>
      <c r="AQ86">
        <v>31.442400000000006</v>
      </c>
      <c r="AR86">
        <v>17.456399999999995</v>
      </c>
      <c r="AS86">
        <v>3.2493999999999996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845.55457486113278</v>
      </c>
      <c r="DN86">
        <v>31.485867955345942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254.80698204268072</v>
      </c>
      <c r="L87">
        <v>132.19583030805936</v>
      </c>
      <c r="M87">
        <v>52.682407533779177</v>
      </c>
      <c r="N87">
        <v>51.878732326337044</v>
      </c>
      <c r="O87">
        <v>73.288711419105923</v>
      </c>
      <c r="P87">
        <v>24.376261140070625</v>
      </c>
      <c r="Q87">
        <v>3</v>
      </c>
      <c r="R87">
        <v>18.797616055401665</v>
      </c>
      <c r="S87">
        <v>0</v>
      </c>
      <c r="T87">
        <v>0</v>
      </c>
      <c r="U87">
        <v>62.109148461881411</v>
      </c>
      <c r="V87">
        <v>9.105022511255628</v>
      </c>
      <c r="W87">
        <v>19.875974323704725</v>
      </c>
      <c r="X87">
        <v>64.790281537866534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6.1515000000000013</v>
      </c>
      <c r="AG87">
        <v>0</v>
      </c>
      <c r="AH87">
        <v>8.3184000000000005</v>
      </c>
      <c r="AI87">
        <v>0</v>
      </c>
      <c r="AJ87">
        <v>0</v>
      </c>
      <c r="AK87">
        <v>23.745240000000003</v>
      </c>
      <c r="AL87">
        <v>1.7338</v>
      </c>
      <c r="AM87">
        <v>0</v>
      </c>
      <c r="AN87">
        <v>0</v>
      </c>
      <c r="AO87">
        <v>0</v>
      </c>
      <c r="AP87">
        <v>1.969219135742118</v>
      </c>
      <c r="AQ87">
        <v>31.442400000000006</v>
      </c>
      <c r="AR87">
        <v>3.8791999999999991</v>
      </c>
      <c r="AS87">
        <v>3.2493999999999996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823.95225465964063</v>
      </c>
      <c r="DN87">
        <v>30.681466136244197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254.80698204268072</v>
      </c>
      <c r="L88">
        <v>112.19724248429397</v>
      </c>
      <c r="M88">
        <v>52.682407533779177</v>
      </c>
      <c r="N88">
        <v>51.878732326337044</v>
      </c>
      <c r="O88">
        <v>73.288711419105923</v>
      </c>
      <c r="P88">
        <v>24.376261140070625</v>
      </c>
      <c r="Q88">
        <v>3</v>
      </c>
      <c r="R88">
        <v>18.615057683949082</v>
      </c>
      <c r="S88">
        <v>0</v>
      </c>
      <c r="T88">
        <v>0</v>
      </c>
      <c r="U88">
        <v>62.109148461881411</v>
      </c>
      <c r="V88">
        <v>9.0979024081115316</v>
      </c>
      <c r="W88">
        <v>19.875974323704725</v>
      </c>
      <c r="X88">
        <v>64.790281537866534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6.1515000000000013</v>
      </c>
      <c r="AG88">
        <v>0</v>
      </c>
      <c r="AH88">
        <v>8.3184000000000005</v>
      </c>
      <c r="AI88">
        <v>0</v>
      </c>
      <c r="AJ88">
        <v>0</v>
      </c>
      <c r="AK88">
        <v>23.745240000000003</v>
      </c>
      <c r="AL88">
        <v>1.7338</v>
      </c>
      <c r="AM88">
        <v>0</v>
      </c>
      <c r="AN88">
        <v>0</v>
      </c>
      <c r="AO88">
        <v>0</v>
      </c>
      <c r="AP88">
        <v>1.969219135742118</v>
      </c>
      <c r="AQ88">
        <v>31.442400000000006</v>
      </c>
      <c r="AR88">
        <v>3.8791999999999991</v>
      </c>
      <c r="AS88">
        <v>3.2493999999999996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804.48874708102915</v>
      </c>
      <c r="DN88">
        <v>29.956707416493572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220.00237168572124</v>
      </c>
      <c r="L89">
        <v>107.19754680438993</v>
      </c>
      <c r="M89">
        <v>52.682407533779177</v>
      </c>
      <c r="N89">
        <v>51.878732326337044</v>
      </c>
      <c r="O89">
        <v>73.288711419105923</v>
      </c>
      <c r="P89">
        <v>24.376261140070625</v>
      </c>
      <c r="Q89">
        <v>3</v>
      </c>
      <c r="R89">
        <v>18.615057683949082</v>
      </c>
      <c r="S89">
        <v>0</v>
      </c>
      <c r="T89">
        <v>0</v>
      </c>
      <c r="U89">
        <v>62.109148461881411</v>
      </c>
      <c r="V89">
        <v>9.0979024081115316</v>
      </c>
      <c r="W89">
        <v>19.875974323704725</v>
      </c>
      <c r="X89">
        <v>64.790281537866534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6.1515000000000013</v>
      </c>
      <c r="AG89">
        <v>0</v>
      </c>
      <c r="AH89">
        <v>8.3184000000000005</v>
      </c>
      <c r="AI89">
        <v>0</v>
      </c>
      <c r="AJ89">
        <v>0</v>
      </c>
      <c r="AK89">
        <v>23.745240000000003</v>
      </c>
      <c r="AL89">
        <v>1.7338</v>
      </c>
      <c r="AM89">
        <v>0</v>
      </c>
      <c r="AN89">
        <v>0</v>
      </c>
      <c r="AO89">
        <v>0</v>
      </c>
      <c r="AP89">
        <v>1.969219135742118</v>
      </c>
      <c r="AQ89">
        <v>31.442400000000006</v>
      </c>
      <c r="AR89">
        <v>4.8489999999999984</v>
      </c>
      <c r="AS89">
        <v>3.2493999999999996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767.04839953053272</v>
      </c>
      <c r="DN89">
        <v>28.562548930126699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200.00262556073534</v>
      </c>
      <c r="L90">
        <v>107.19754680438993</v>
      </c>
      <c r="M90">
        <v>52.682407533779177</v>
      </c>
      <c r="N90">
        <v>51.878732326337044</v>
      </c>
      <c r="O90">
        <v>73.288711419105923</v>
      </c>
      <c r="P90">
        <v>24.376261140070625</v>
      </c>
      <c r="Q90">
        <v>3</v>
      </c>
      <c r="R90">
        <v>18.615057683949082</v>
      </c>
      <c r="S90">
        <v>0</v>
      </c>
      <c r="T90">
        <v>0</v>
      </c>
      <c r="U90">
        <v>62.109148461881411</v>
      </c>
      <c r="V90">
        <v>9.0979024081115316</v>
      </c>
      <c r="W90">
        <v>19.875974323704725</v>
      </c>
      <c r="X90">
        <v>64.790281537866534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6.1515000000000013</v>
      </c>
      <c r="AG90">
        <v>0</v>
      </c>
      <c r="AH90">
        <v>8.3184000000000005</v>
      </c>
      <c r="AI90">
        <v>0</v>
      </c>
      <c r="AJ90">
        <v>0</v>
      </c>
      <c r="AK90">
        <v>23.745240000000003</v>
      </c>
      <c r="AL90">
        <v>1.7338</v>
      </c>
      <c r="AM90">
        <v>0</v>
      </c>
      <c r="AN90">
        <v>0</v>
      </c>
      <c r="AO90">
        <v>0</v>
      </c>
      <c r="AP90">
        <v>1.969219135742118</v>
      </c>
      <c r="AQ90">
        <v>20.961600000000001</v>
      </c>
      <c r="AR90">
        <v>4.8489999999999984</v>
      </c>
      <c r="AS90">
        <v>3.2493999999999996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737.66210501143371</v>
      </c>
      <c r="DN90">
        <v>27.468297324239725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215.69739290439958</v>
      </c>
      <c r="L91">
        <v>107.19754680438993</v>
      </c>
      <c r="M91">
        <v>52.682407533779177</v>
      </c>
      <c r="N91">
        <v>51.878732326337044</v>
      </c>
      <c r="O91">
        <v>73.288711419105923</v>
      </c>
      <c r="P91">
        <v>24.376261140070625</v>
      </c>
      <c r="Q91">
        <v>3</v>
      </c>
      <c r="R91">
        <v>18.615057683949082</v>
      </c>
      <c r="S91">
        <v>0</v>
      </c>
      <c r="T91">
        <v>0</v>
      </c>
      <c r="U91">
        <v>62.109148461881411</v>
      </c>
      <c r="V91">
        <v>9.0979024081115316</v>
      </c>
      <c r="W91">
        <v>19.875974323704725</v>
      </c>
      <c r="X91">
        <v>64.792248885350318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6.1515000000000013</v>
      </c>
      <c r="AG91">
        <v>0</v>
      </c>
      <c r="AH91">
        <v>8.3184000000000005</v>
      </c>
      <c r="AI91">
        <v>0</v>
      </c>
      <c r="AJ91">
        <v>0</v>
      </c>
      <c r="AK91">
        <v>23.745240000000003</v>
      </c>
      <c r="AL91">
        <v>1.7338</v>
      </c>
      <c r="AM91">
        <v>0</v>
      </c>
      <c r="AN91">
        <v>0</v>
      </c>
      <c r="AO91">
        <v>0</v>
      </c>
      <c r="AP91">
        <v>1.969219135742118</v>
      </c>
      <c r="AQ91">
        <v>20.961600000000001</v>
      </c>
      <c r="AR91">
        <v>4.8489999999999984</v>
      </c>
      <c r="AS91">
        <v>3.2493999999999996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752.79532712591003</v>
      </c>
      <c r="DN91">
        <v>28.03180990091148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200.00262556073534</v>
      </c>
      <c r="L92">
        <v>107.19754680438993</v>
      </c>
      <c r="M92">
        <v>52.682407533779177</v>
      </c>
      <c r="N92">
        <v>51.878732326337044</v>
      </c>
      <c r="O92">
        <v>73.288711419105923</v>
      </c>
      <c r="P92">
        <v>24.376261140070625</v>
      </c>
      <c r="Q92">
        <v>3</v>
      </c>
      <c r="R92">
        <v>18.615057683949082</v>
      </c>
      <c r="S92">
        <v>0</v>
      </c>
      <c r="T92">
        <v>0</v>
      </c>
      <c r="U92">
        <v>62.109148461881411</v>
      </c>
      <c r="V92">
        <v>9.0979024081115316</v>
      </c>
      <c r="W92">
        <v>19.875974323704725</v>
      </c>
      <c r="X92">
        <v>64.792248885350318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6.1515000000000013</v>
      </c>
      <c r="AG92">
        <v>0</v>
      </c>
      <c r="AH92">
        <v>0</v>
      </c>
      <c r="AI92">
        <v>0</v>
      </c>
      <c r="AJ92">
        <v>0</v>
      </c>
      <c r="AK92">
        <v>23.745240000000003</v>
      </c>
      <c r="AL92">
        <v>1.7338</v>
      </c>
      <c r="AM92">
        <v>0</v>
      </c>
      <c r="AN92">
        <v>0</v>
      </c>
      <c r="AO92">
        <v>0</v>
      </c>
      <c r="AP92">
        <v>1.969219135742118</v>
      </c>
      <c r="AQ92">
        <v>20.961600000000001</v>
      </c>
      <c r="AR92">
        <v>4.8489999999999984</v>
      </c>
      <c r="AS92">
        <v>3.2493999999999996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729.64423248988317</v>
      </c>
      <c r="DN92">
        <v>27.169737193273992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170.00309886123148</v>
      </c>
      <c r="L93">
        <v>107.19754680438993</v>
      </c>
      <c r="M93">
        <v>52.682407533779177</v>
      </c>
      <c r="N93">
        <v>51.878732326337044</v>
      </c>
      <c r="O93">
        <v>73.288711419105923</v>
      </c>
      <c r="P93">
        <v>24.376261140070625</v>
      </c>
      <c r="Q93">
        <v>3</v>
      </c>
      <c r="R93">
        <v>18.615057683949082</v>
      </c>
      <c r="S93">
        <v>0</v>
      </c>
      <c r="T93">
        <v>0</v>
      </c>
      <c r="U93">
        <v>62.109148461881411</v>
      </c>
      <c r="V93">
        <v>9.0979024081115316</v>
      </c>
      <c r="W93">
        <v>19.875974323704725</v>
      </c>
      <c r="X93">
        <v>64.792248885350318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6.1515000000000013</v>
      </c>
      <c r="AG93">
        <v>0</v>
      </c>
      <c r="AH93">
        <v>0</v>
      </c>
      <c r="AI93">
        <v>0</v>
      </c>
      <c r="AJ93">
        <v>0</v>
      </c>
      <c r="AK93">
        <v>23.745240000000003</v>
      </c>
      <c r="AL93">
        <v>1.7338</v>
      </c>
      <c r="AM93">
        <v>0</v>
      </c>
      <c r="AN93">
        <v>0</v>
      </c>
      <c r="AO93">
        <v>0</v>
      </c>
      <c r="AP93">
        <v>1.969219135742118</v>
      </c>
      <c r="AQ93">
        <v>20.961600000000001</v>
      </c>
      <c r="AR93">
        <v>4.8489999999999984</v>
      </c>
      <c r="AS93">
        <v>3.2493999999999996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700.72168879889159</v>
      </c>
      <c r="DN93">
        <v>26.092754184761791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150.00349927447257</v>
      </c>
      <c r="L94">
        <v>107.19754680438993</v>
      </c>
      <c r="M94">
        <v>52.682407533779177</v>
      </c>
      <c r="N94">
        <v>51.878732326337044</v>
      </c>
      <c r="O94">
        <v>73.288711419105923</v>
      </c>
      <c r="P94">
        <v>24.376261140070625</v>
      </c>
      <c r="Q94">
        <v>3</v>
      </c>
      <c r="R94">
        <v>18.615057683949082</v>
      </c>
      <c r="S94">
        <v>0</v>
      </c>
      <c r="T94">
        <v>0</v>
      </c>
      <c r="U94">
        <v>62.109148461881411</v>
      </c>
      <c r="V94">
        <v>9.0979024081115316</v>
      </c>
      <c r="W94">
        <v>19.875974323704725</v>
      </c>
      <c r="X94">
        <v>64.792248885350318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6.1515000000000013</v>
      </c>
      <c r="AG94">
        <v>0</v>
      </c>
      <c r="AH94">
        <v>0</v>
      </c>
      <c r="AI94">
        <v>0</v>
      </c>
      <c r="AJ94">
        <v>0</v>
      </c>
      <c r="AK94">
        <v>23.745240000000003</v>
      </c>
      <c r="AL94">
        <v>1.7338</v>
      </c>
      <c r="AM94">
        <v>0</v>
      </c>
      <c r="AN94">
        <v>0</v>
      </c>
      <c r="AO94">
        <v>0</v>
      </c>
      <c r="AP94">
        <v>1.969219135742118</v>
      </c>
      <c r="AQ94">
        <v>10.611809999999998</v>
      </c>
      <c r="AR94">
        <v>4.8489999999999984</v>
      </c>
      <c r="AS94">
        <v>3.2493999999999996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671.46184236761485</v>
      </c>
      <c r="DN94">
        <v>25.003211029279644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140.00408859964605</v>
      </c>
      <c r="L95">
        <v>107.19754680438993</v>
      </c>
      <c r="M95">
        <v>52.682407533779177</v>
      </c>
      <c r="N95">
        <v>51.878732326337044</v>
      </c>
      <c r="O95">
        <v>73.288711419105923</v>
      </c>
      <c r="P95">
        <v>24.376261140070625</v>
      </c>
      <c r="Q95">
        <v>3</v>
      </c>
      <c r="R95">
        <v>4.9985185185185186</v>
      </c>
      <c r="S95">
        <v>0</v>
      </c>
      <c r="T95">
        <v>0</v>
      </c>
      <c r="U95">
        <v>62.109148461881411</v>
      </c>
      <c r="V95">
        <v>9.1034909430438837</v>
      </c>
      <c r="W95">
        <v>19.875974323704725</v>
      </c>
      <c r="X95">
        <v>64.792248885350318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23.745240000000003</v>
      </c>
      <c r="AL95">
        <v>1.7338</v>
      </c>
      <c r="AM95">
        <v>0</v>
      </c>
      <c r="AN95">
        <v>0</v>
      </c>
      <c r="AO95">
        <v>0</v>
      </c>
      <c r="AP95">
        <v>1.969219135742118</v>
      </c>
      <c r="AQ95">
        <v>10.044100000000002</v>
      </c>
      <c r="AR95">
        <v>4.8489999999999984</v>
      </c>
      <c r="AS95">
        <v>2.3632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641.36671738767404</v>
      </c>
      <c r="DN95">
        <v>23.882564703895664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140.00373363218119</v>
      </c>
      <c r="L96">
        <v>107.19754680438993</v>
      </c>
      <c r="M96">
        <v>52.682407533779177</v>
      </c>
      <c r="N96">
        <v>51.878732326337044</v>
      </c>
      <c r="O96">
        <v>73.288711419105923</v>
      </c>
      <c r="P96">
        <v>24.376261140070625</v>
      </c>
      <c r="Q96">
        <v>3</v>
      </c>
      <c r="R96">
        <v>4.9985185185185186</v>
      </c>
      <c r="S96">
        <v>0</v>
      </c>
      <c r="T96">
        <v>0</v>
      </c>
      <c r="U96">
        <v>62.109148461881411</v>
      </c>
      <c r="V96">
        <v>2.9979253112033195</v>
      </c>
      <c r="W96">
        <v>19.875974323704725</v>
      </c>
      <c r="X96">
        <v>64.792248885350318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23.745240000000003</v>
      </c>
      <c r="AL96">
        <v>1.7338</v>
      </c>
      <c r="AM96">
        <v>0</v>
      </c>
      <c r="AN96">
        <v>0</v>
      </c>
      <c r="AO96">
        <v>0</v>
      </c>
      <c r="AP96">
        <v>1.969219135742118</v>
      </c>
      <c r="AQ96">
        <v>0</v>
      </c>
      <c r="AR96">
        <v>4.8489999999999984</v>
      </c>
      <c r="AS96">
        <v>2.3632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625.79648241311236</v>
      </c>
      <c r="DN96">
        <v>23.302779079151847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140.00373363218119</v>
      </c>
      <c r="L97">
        <v>107.19754680438993</v>
      </c>
      <c r="M97">
        <v>52.682407533779177</v>
      </c>
      <c r="N97">
        <v>51.878732326337044</v>
      </c>
      <c r="O97">
        <v>73.288711419105923</v>
      </c>
      <c r="P97">
        <v>24.376261140070625</v>
      </c>
      <c r="Q97">
        <v>3</v>
      </c>
      <c r="R97">
        <v>4.9985185185185186</v>
      </c>
      <c r="S97">
        <v>0</v>
      </c>
      <c r="T97">
        <v>0</v>
      </c>
      <c r="U97">
        <v>62.109148461881411</v>
      </c>
      <c r="V97">
        <v>2.9979253112033195</v>
      </c>
      <c r="W97">
        <v>19.875974323704725</v>
      </c>
      <c r="X97">
        <v>64.792248885350318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23.745240000000003</v>
      </c>
      <c r="AL97">
        <v>9.5358999999999998</v>
      </c>
      <c r="AM97">
        <v>0</v>
      </c>
      <c r="AN97">
        <v>0</v>
      </c>
      <c r="AO97">
        <v>0</v>
      </c>
      <c r="AP97">
        <v>1.969219135742118</v>
      </c>
      <c r="AQ97">
        <v>0</v>
      </c>
      <c r="AR97">
        <v>4.8489999999999984</v>
      </c>
      <c r="AS97">
        <v>2.3632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633.3184871723206</v>
      </c>
      <c r="DN97">
        <v>23.582874319943585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140.00373363218119</v>
      </c>
      <c r="L98">
        <v>107.19754680438993</v>
      </c>
      <c r="M98">
        <v>52.682407533779177</v>
      </c>
      <c r="N98">
        <v>51.878732326337044</v>
      </c>
      <c r="O98">
        <v>73.288711419105923</v>
      </c>
      <c r="P98">
        <v>24.376261140070625</v>
      </c>
      <c r="Q98">
        <v>3</v>
      </c>
      <c r="R98">
        <v>4.9985185185185186</v>
      </c>
      <c r="S98">
        <v>0</v>
      </c>
      <c r="T98">
        <v>0</v>
      </c>
      <c r="U98">
        <v>62.109148461881411</v>
      </c>
      <c r="V98">
        <v>2.9979253112033195</v>
      </c>
      <c r="W98">
        <v>19.875974323704725</v>
      </c>
      <c r="X98">
        <v>64.792248885350318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23.745240000000003</v>
      </c>
      <c r="AL98">
        <v>13.003499999999997</v>
      </c>
      <c r="AM98">
        <v>0</v>
      </c>
      <c r="AN98">
        <v>0</v>
      </c>
      <c r="AO98">
        <v>0</v>
      </c>
      <c r="AP98">
        <v>1.969219135742118</v>
      </c>
      <c r="AQ98">
        <v>0</v>
      </c>
      <c r="AR98">
        <v>6.7885999999999989</v>
      </c>
      <c r="AS98">
        <v>3.2493999999999996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639.38595444600116</v>
      </c>
      <c r="DN98">
        <v>23.808807046263095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4.5666342655506789</v>
      </c>
      <c r="L99">
        <f t="shared" si="2"/>
        <v>3.0359904540149132</v>
      </c>
      <c r="M99">
        <f t="shared" si="2"/>
        <v>1.2530345936835297</v>
      </c>
      <c r="N99">
        <f t="shared" si="2"/>
        <v>1.2494866864559431</v>
      </c>
      <c r="O99">
        <f t="shared" si="2"/>
        <v>1.7697838281160525</v>
      </c>
      <c r="P99">
        <f t="shared" si="2"/>
        <v>0.59571698078048541</v>
      </c>
      <c r="Q99">
        <f t="shared" si="2"/>
        <v>7.3653722417015705E-2</v>
      </c>
      <c r="R99">
        <f t="shared" si="2"/>
        <v>0.35738118944803998</v>
      </c>
      <c r="S99">
        <f t="shared" si="2"/>
        <v>1.7721456089015845E-3</v>
      </c>
      <c r="T99">
        <f t="shared" si="2"/>
        <v>0</v>
      </c>
      <c r="U99">
        <f t="shared" si="2"/>
        <v>1.4906195630851506</v>
      </c>
      <c r="V99">
        <f t="shared" si="2"/>
        <v>0.18849833750252593</v>
      </c>
      <c r="W99">
        <f t="shared" si="2"/>
        <v>0.42149635505501853</v>
      </c>
      <c r="X99">
        <f t="shared" si="2"/>
        <v>1.362009086514071</v>
      </c>
      <c r="Y99">
        <f t="shared" si="2"/>
        <v>0</v>
      </c>
      <c r="Z99">
        <f t="shared" si="2"/>
        <v>2.3393634399999995E-2</v>
      </c>
      <c r="AA99">
        <f t="shared" si="2"/>
        <v>5.5538651890574088E-2</v>
      </c>
      <c r="AB99">
        <f t="shared" si="2"/>
        <v>7.3046211999999971E-2</v>
      </c>
      <c r="AC99">
        <f t="shared" si="2"/>
        <v>1.644342E-2</v>
      </c>
      <c r="AD99">
        <f t="shared" si="2"/>
        <v>5.9172857400000001E-2</v>
      </c>
      <c r="AE99">
        <f t="shared" si="2"/>
        <v>0.18274924849999974</v>
      </c>
      <c r="AF99">
        <f t="shared" si="2"/>
        <v>0.14866125000000019</v>
      </c>
      <c r="AG99">
        <f t="shared" si="2"/>
        <v>0</v>
      </c>
      <c r="AH99">
        <f t="shared" si="2"/>
        <v>0.33273600000000009</v>
      </c>
      <c r="AI99">
        <f t="shared" si="2"/>
        <v>2.8606351499999998E-2</v>
      </c>
      <c r="AJ99">
        <f t="shared" si="2"/>
        <v>0</v>
      </c>
      <c r="AK99">
        <f t="shared" si="2"/>
        <v>0.56988576000000002</v>
      </c>
      <c r="AL99">
        <f t="shared" si="2"/>
        <v>0.21867552499999965</v>
      </c>
      <c r="AM99">
        <f t="shared" si="2"/>
        <v>1.75543898E-2</v>
      </c>
      <c r="AN99">
        <f t="shared" si="2"/>
        <v>0</v>
      </c>
      <c r="AO99">
        <f t="shared" si="2"/>
        <v>0</v>
      </c>
      <c r="AP99">
        <f t="shared" si="2"/>
        <v>4.6622106989752825E-2</v>
      </c>
      <c r="AQ99">
        <f t="shared" si="2"/>
        <v>0.28385500000000008</v>
      </c>
      <c r="AR99">
        <f t="shared" si="2"/>
        <v>0.11516375</v>
      </c>
      <c r="AS99">
        <f t="shared" si="2"/>
        <v>9.6891199999999844E-2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18.045105417072417</v>
      </c>
      <c r="DN99">
        <f t="shared" ref="DN99" si="4">SUM(DN3:DN98)/4000</f>
        <v>0.58996714864024324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39.998624563012214</v>
      </c>
      <c r="L3">
        <v>23.857009463269154</v>
      </c>
      <c r="M3">
        <v>0</v>
      </c>
      <c r="N3">
        <v>30.000658645824185</v>
      </c>
      <c r="O3">
        <v>50.376913580894069</v>
      </c>
      <c r="P3">
        <v>61.148110391794177</v>
      </c>
      <c r="Q3">
        <v>2.0014814814814814</v>
      </c>
      <c r="R3">
        <v>4.9985185185185186</v>
      </c>
      <c r="S3">
        <v>2.9979253112033195</v>
      </c>
      <c r="T3">
        <v>0</v>
      </c>
      <c r="U3">
        <v>330.95836825679891</v>
      </c>
      <c r="V3">
        <v>0</v>
      </c>
      <c r="W3">
        <v>11.493628378378379</v>
      </c>
      <c r="X3">
        <v>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13.729979999999996</v>
      </c>
      <c r="AL3">
        <v>18.001100000000001</v>
      </c>
      <c r="AM3">
        <v>0</v>
      </c>
      <c r="AN3">
        <v>0</v>
      </c>
      <c r="AO3">
        <v>0</v>
      </c>
      <c r="AP3">
        <v>0.65067878317061156</v>
      </c>
      <c r="AQ3">
        <v>0</v>
      </c>
      <c r="AR3">
        <v>10.094400000000002</v>
      </c>
      <c r="AS3">
        <v>6.2872799999999991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612.95597749936269</v>
      </c>
      <c r="DN3">
        <v>22.824559474982198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39.998624563012214</v>
      </c>
      <c r="L4">
        <v>23.857009463269154</v>
      </c>
      <c r="M4">
        <v>0</v>
      </c>
      <c r="N4">
        <v>30.000658645824185</v>
      </c>
      <c r="O4">
        <v>50.376913580894069</v>
      </c>
      <c r="P4">
        <v>61.148110391794177</v>
      </c>
      <c r="Q4">
        <v>2.0014814814814814</v>
      </c>
      <c r="R4">
        <v>4.9985185185185186</v>
      </c>
      <c r="S4">
        <v>2.9979253112033195</v>
      </c>
      <c r="T4">
        <v>0</v>
      </c>
      <c r="U4">
        <v>330.95836825679891</v>
      </c>
      <c r="V4">
        <v>0</v>
      </c>
      <c r="W4">
        <v>11.493628378378379</v>
      </c>
      <c r="X4">
        <v>17.001324210990951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13.729979999999996</v>
      </c>
      <c r="AL4">
        <v>18.001100000000001</v>
      </c>
      <c r="AM4">
        <v>0</v>
      </c>
      <c r="AN4">
        <v>0</v>
      </c>
      <c r="AO4">
        <v>0</v>
      </c>
      <c r="AP4">
        <v>0.65067878317061156</v>
      </c>
      <c r="AQ4">
        <v>0</v>
      </c>
      <c r="AR4">
        <v>10.094400000000002</v>
      </c>
      <c r="AS4">
        <v>6.2872799999999991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605.24445417117897</v>
      </c>
      <c r="DN4">
        <v>22.537407014156773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39.998624563012214</v>
      </c>
      <c r="L5">
        <v>23.857009463269154</v>
      </c>
      <c r="M5">
        <v>0</v>
      </c>
      <c r="N5">
        <v>30.000658645824185</v>
      </c>
      <c r="O5">
        <v>50.376913580894069</v>
      </c>
      <c r="P5">
        <v>61.148110391794177</v>
      </c>
      <c r="Q5">
        <v>2.0014814814814814</v>
      </c>
      <c r="R5">
        <v>4.9985185185185186</v>
      </c>
      <c r="S5">
        <v>2.9979253112033195</v>
      </c>
      <c r="T5">
        <v>0</v>
      </c>
      <c r="U5">
        <v>330.95836825679891</v>
      </c>
      <c r="V5">
        <v>0</v>
      </c>
      <c r="W5">
        <v>11.493628378378379</v>
      </c>
      <c r="X5">
        <v>37.474169300538044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13.729979999999996</v>
      </c>
      <c r="AL5">
        <v>18.001100000000001</v>
      </c>
      <c r="AM5">
        <v>0</v>
      </c>
      <c r="AN5">
        <v>0</v>
      </c>
      <c r="AO5">
        <v>0</v>
      </c>
      <c r="AP5">
        <v>0.65067878317061156</v>
      </c>
      <c r="AQ5">
        <v>0</v>
      </c>
      <c r="AR5">
        <v>2.2432000000000003</v>
      </c>
      <c r="AS5">
        <v>6.2872799999999991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617.41298202508676</v>
      </c>
      <c r="DN5">
        <v>22.990524249796167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39.998624563012214</v>
      </c>
      <c r="L6">
        <v>23.857009463269154</v>
      </c>
      <c r="M6">
        <v>0</v>
      </c>
      <c r="N6">
        <v>30.000658645824185</v>
      </c>
      <c r="O6">
        <v>50.376913580894069</v>
      </c>
      <c r="P6">
        <v>61.148110391794177</v>
      </c>
      <c r="Q6">
        <v>2.0014814814814814</v>
      </c>
      <c r="R6">
        <v>4.9985185185185186</v>
      </c>
      <c r="S6">
        <v>2.9979253112033195</v>
      </c>
      <c r="T6">
        <v>0</v>
      </c>
      <c r="U6">
        <v>330.95836825679891</v>
      </c>
      <c r="V6">
        <v>0</v>
      </c>
      <c r="W6">
        <v>11.493628378378379</v>
      </c>
      <c r="X6">
        <v>37.474169300538044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13.729979999999996</v>
      </c>
      <c r="AL6">
        <v>18.001100000000001</v>
      </c>
      <c r="AM6">
        <v>0</v>
      </c>
      <c r="AN6">
        <v>0</v>
      </c>
      <c r="AO6">
        <v>0</v>
      </c>
      <c r="AP6">
        <v>0.65067878317061156</v>
      </c>
      <c r="AQ6">
        <v>0</v>
      </c>
      <c r="AR6">
        <v>2.2432000000000003</v>
      </c>
      <c r="AS6">
        <v>6.2872799999999991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617.41298202508676</v>
      </c>
      <c r="DN6">
        <v>22.990524249796167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39.998624563012214</v>
      </c>
      <c r="L7">
        <v>23.857009463269154</v>
      </c>
      <c r="M7">
        <v>0</v>
      </c>
      <c r="N7">
        <v>30.000658645824185</v>
      </c>
      <c r="O7">
        <v>50.376913580894069</v>
      </c>
      <c r="P7">
        <v>61.148110391794177</v>
      </c>
      <c r="Q7">
        <v>2.0014814814814814</v>
      </c>
      <c r="R7">
        <v>4.9985185185185186</v>
      </c>
      <c r="S7">
        <v>2.9979253112033195</v>
      </c>
      <c r="T7">
        <v>0</v>
      </c>
      <c r="U7">
        <v>330.95836825679891</v>
      </c>
      <c r="V7">
        <v>0</v>
      </c>
      <c r="W7">
        <v>11.493628378378379</v>
      </c>
      <c r="X7">
        <v>37.474169300538044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13.729979999999996</v>
      </c>
      <c r="AL7">
        <v>3.5412000000000003</v>
      </c>
      <c r="AM7">
        <v>0</v>
      </c>
      <c r="AN7">
        <v>0</v>
      </c>
      <c r="AO7">
        <v>0</v>
      </c>
      <c r="AP7">
        <v>3.0279337174844412</v>
      </c>
      <c r="AQ7">
        <v>0</v>
      </c>
      <c r="AR7">
        <v>2.2432000000000003</v>
      </c>
      <c r="AS7">
        <v>6.2872799999999991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605.76396501931674</v>
      </c>
      <c r="DN7">
        <v>22.556896189880028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39.998624563012214</v>
      </c>
      <c r="L8">
        <v>23.857009463269154</v>
      </c>
      <c r="M8">
        <v>0</v>
      </c>
      <c r="N8">
        <v>30.000658645824185</v>
      </c>
      <c r="O8">
        <v>50.376913580894069</v>
      </c>
      <c r="P8">
        <v>61.148110391794177</v>
      </c>
      <c r="Q8">
        <v>2.0014814814814814</v>
      </c>
      <c r="R8">
        <v>4.9985185185185186</v>
      </c>
      <c r="S8">
        <v>2.9979253112033195</v>
      </c>
      <c r="T8">
        <v>0</v>
      </c>
      <c r="U8">
        <v>330.95836825679891</v>
      </c>
      <c r="V8">
        <v>0</v>
      </c>
      <c r="W8">
        <v>11.493628378378379</v>
      </c>
      <c r="X8">
        <v>37.474169300538044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13.729979999999996</v>
      </c>
      <c r="AL8">
        <v>0.59020000000000017</v>
      </c>
      <c r="AM8">
        <v>0</v>
      </c>
      <c r="AN8">
        <v>0</v>
      </c>
      <c r="AO8">
        <v>0</v>
      </c>
      <c r="AP8">
        <v>3.0279337174844412</v>
      </c>
      <c r="AQ8">
        <v>0</v>
      </c>
      <c r="AR8">
        <v>2.2432000000000003</v>
      </c>
      <c r="AS8">
        <v>6.2872799999999991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602.91890591931679</v>
      </c>
      <c r="DN8">
        <v>22.450955289880028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39.998624563012214</v>
      </c>
      <c r="L9">
        <v>23.857009463269154</v>
      </c>
      <c r="M9">
        <v>0</v>
      </c>
      <c r="N9">
        <v>30.000658645824185</v>
      </c>
      <c r="O9">
        <v>50.376913580894069</v>
      </c>
      <c r="P9">
        <v>61.148110391794177</v>
      </c>
      <c r="Q9">
        <v>2.0014814814814814</v>
      </c>
      <c r="R9">
        <v>4.9985185185185186</v>
      </c>
      <c r="S9">
        <v>2.9979253112033195</v>
      </c>
      <c r="T9">
        <v>0</v>
      </c>
      <c r="U9">
        <v>330.95836825679891</v>
      </c>
      <c r="V9">
        <v>0</v>
      </c>
      <c r="W9">
        <v>11.493628378378379</v>
      </c>
      <c r="X9">
        <v>22.001196888090963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13.729979999999996</v>
      </c>
      <c r="AL9">
        <v>0.59020000000000017</v>
      </c>
      <c r="AM9">
        <v>0</v>
      </c>
      <c r="AN9">
        <v>0</v>
      </c>
      <c r="AO9">
        <v>0</v>
      </c>
      <c r="AP9">
        <v>3.0279337174844412</v>
      </c>
      <c r="AQ9">
        <v>0</v>
      </c>
      <c r="AR9">
        <v>2.2432000000000003</v>
      </c>
      <c r="AS9">
        <v>2.3918999999999992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584.24587744598227</v>
      </c>
      <c r="DN9">
        <v>21.755631350767302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39.998624563012214</v>
      </c>
      <c r="L10">
        <v>23.857009463269154</v>
      </c>
      <c r="M10">
        <v>0</v>
      </c>
      <c r="N10">
        <v>30.000658645824185</v>
      </c>
      <c r="O10">
        <v>50.376913580894069</v>
      </c>
      <c r="P10">
        <v>61.148110391794177</v>
      </c>
      <c r="Q10">
        <v>2.0014814814814814</v>
      </c>
      <c r="R10">
        <v>4.9985185185185186</v>
      </c>
      <c r="S10">
        <v>2.9979253112033195</v>
      </c>
      <c r="T10">
        <v>0</v>
      </c>
      <c r="U10">
        <v>330.95836825679891</v>
      </c>
      <c r="V10">
        <v>0</v>
      </c>
      <c r="W10">
        <v>11.493628378378379</v>
      </c>
      <c r="X10">
        <v>22.001196888090963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13.729979999999996</v>
      </c>
      <c r="AL10">
        <v>0.59020000000000017</v>
      </c>
      <c r="AM10">
        <v>0</v>
      </c>
      <c r="AN10">
        <v>0</v>
      </c>
      <c r="AO10">
        <v>0</v>
      </c>
      <c r="AP10">
        <v>3.0279337174844412</v>
      </c>
      <c r="AQ10">
        <v>0</v>
      </c>
      <c r="AR10">
        <v>2.2432000000000003</v>
      </c>
      <c r="AS10">
        <v>2.3918999999999992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584.24587744598227</v>
      </c>
      <c r="DN10">
        <v>21.755631350767302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39.998624563012214</v>
      </c>
      <c r="L11">
        <v>23.857009463269154</v>
      </c>
      <c r="M11">
        <v>0</v>
      </c>
      <c r="N11">
        <v>30.000658645824185</v>
      </c>
      <c r="O11">
        <v>50.376913580894069</v>
      </c>
      <c r="P11">
        <v>61.148110391794177</v>
      </c>
      <c r="Q11">
        <v>2.0014814814814814</v>
      </c>
      <c r="R11">
        <v>4.9985185185185186</v>
      </c>
      <c r="S11">
        <v>2.9979253112033195</v>
      </c>
      <c r="T11">
        <v>0</v>
      </c>
      <c r="U11">
        <v>330.95836825679891</v>
      </c>
      <c r="V11">
        <v>0</v>
      </c>
      <c r="W11">
        <v>11.493628378378379</v>
      </c>
      <c r="X11">
        <v>22.001196888090963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13.729979999999996</v>
      </c>
      <c r="AL11">
        <v>0.59020000000000017</v>
      </c>
      <c r="AM11">
        <v>0</v>
      </c>
      <c r="AN11">
        <v>0</v>
      </c>
      <c r="AO11">
        <v>0</v>
      </c>
      <c r="AP11">
        <v>0.65067878317061156</v>
      </c>
      <c r="AQ11">
        <v>0</v>
      </c>
      <c r="AR11">
        <v>2.2432000000000003</v>
      </c>
      <c r="AS11">
        <v>2.3918999999999992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581.95410481096064</v>
      </c>
      <c r="DN11">
        <v>21.670149051475178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39.998624563012214</v>
      </c>
      <c r="L12">
        <v>23.857009463269154</v>
      </c>
      <c r="M12">
        <v>0</v>
      </c>
      <c r="N12">
        <v>30.000658645824185</v>
      </c>
      <c r="O12">
        <v>50.376913580894069</v>
      </c>
      <c r="P12">
        <v>61.148110391794177</v>
      </c>
      <c r="Q12">
        <v>2.0014814814814814</v>
      </c>
      <c r="R12">
        <v>4.9985185185185186</v>
      </c>
      <c r="S12">
        <v>2.9979253112033195</v>
      </c>
      <c r="T12">
        <v>0</v>
      </c>
      <c r="U12">
        <v>330.95836825679891</v>
      </c>
      <c r="V12">
        <v>0</v>
      </c>
      <c r="W12">
        <v>11.493628378378379</v>
      </c>
      <c r="X12">
        <v>22.001196888090963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13.729979999999996</v>
      </c>
      <c r="AL12">
        <v>0.59020000000000017</v>
      </c>
      <c r="AM12">
        <v>0</v>
      </c>
      <c r="AN12">
        <v>0</v>
      </c>
      <c r="AO12">
        <v>0</v>
      </c>
      <c r="AP12">
        <v>0.65067878317061156</v>
      </c>
      <c r="AQ12">
        <v>0</v>
      </c>
      <c r="AR12">
        <v>2.2432000000000003</v>
      </c>
      <c r="AS12">
        <v>2.3918999999999992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581.95410481096064</v>
      </c>
      <c r="DN12">
        <v>21.670149051475178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39.998624563012214</v>
      </c>
      <c r="L13">
        <v>23.857009463269154</v>
      </c>
      <c r="M13">
        <v>0</v>
      </c>
      <c r="N13">
        <v>30.000658645824185</v>
      </c>
      <c r="O13">
        <v>50.376913580894069</v>
      </c>
      <c r="P13">
        <v>61.148110391794177</v>
      </c>
      <c r="Q13">
        <v>2.0014814814814814</v>
      </c>
      <c r="R13">
        <v>4.9985185185185186</v>
      </c>
      <c r="S13">
        <v>2.9979253112033195</v>
      </c>
      <c r="T13">
        <v>0</v>
      </c>
      <c r="U13">
        <v>330.95836825679891</v>
      </c>
      <c r="V13">
        <v>0</v>
      </c>
      <c r="W13">
        <v>11.493628378378379</v>
      </c>
      <c r="X13">
        <v>22.001196888090963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13.729979999999996</v>
      </c>
      <c r="AL13">
        <v>0.59020000000000017</v>
      </c>
      <c r="AM13">
        <v>0</v>
      </c>
      <c r="AN13">
        <v>0</v>
      </c>
      <c r="AO13">
        <v>0</v>
      </c>
      <c r="AP13">
        <v>0.65067878317061156</v>
      </c>
      <c r="AQ13">
        <v>0</v>
      </c>
      <c r="AR13">
        <v>1.6823999999999999</v>
      </c>
      <c r="AS13">
        <v>2.3918999999999992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581.41343748016357</v>
      </c>
      <c r="DN13">
        <v>21.650016382272277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39.998624563012214</v>
      </c>
      <c r="L14">
        <v>23.857009463269154</v>
      </c>
      <c r="M14">
        <v>0</v>
      </c>
      <c r="N14">
        <v>30.000658645824185</v>
      </c>
      <c r="O14">
        <v>50.376913580894069</v>
      </c>
      <c r="P14">
        <v>61.148110391794177</v>
      </c>
      <c r="Q14">
        <v>2.0014814814814814</v>
      </c>
      <c r="R14">
        <v>4.9985185185185186</v>
      </c>
      <c r="S14">
        <v>2.9979253112033195</v>
      </c>
      <c r="T14">
        <v>0</v>
      </c>
      <c r="U14">
        <v>330.95836825679891</v>
      </c>
      <c r="V14">
        <v>0</v>
      </c>
      <c r="W14">
        <v>11.493628378378379</v>
      </c>
      <c r="X14">
        <v>22.001196888090963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13.729979999999996</v>
      </c>
      <c r="AL14">
        <v>0.59020000000000017</v>
      </c>
      <c r="AM14">
        <v>0</v>
      </c>
      <c r="AN14">
        <v>0</v>
      </c>
      <c r="AO14">
        <v>0</v>
      </c>
      <c r="AP14">
        <v>0.65067878317061156</v>
      </c>
      <c r="AQ14">
        <v>0</v>
      </c>
      <c r="AR14">
        <v>1.6823999999999999</v>
      </c>
      <c r="AS14">
        <v>2.3918999999999992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581.41343748016357</v>
      </c>
      <c r="DN14">
        <v>21.650016382272277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39.998624563012214</v>
      </c>
      <c r="L15">
        <v>23.857009463269154</v>
      </c>
      <c r="M15">
        <v>0</v>
      </c>
      <c r="N15">
        <v>30.000817598908593</v>
      </c>
      <c r="O15">
        <v>50.376913580894069</v>
      </c>
      <c r="P15">
        <v>61.148110391794177</v>
      </c>
      <c r="Q15">
        <v>2.0325925925925925</v>
      </c>
      <c r="R15">
        <v>4.9971792948237068</v>
      </c>
      <c r="S15">
        <v>2.9979253112033195</v>
      </c>
      <c r="T15">
        <v>0</v>
      </c>
      <c r="U15">
        <v>330.95836825679891</v>
      </c>
      <c r="V15">
        <v>0</v>
      </c>
      <c r="W15">
        <v>11.491658394160583</v>
      </c>
      <c r="X15">
        <v>22.00093932674864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13.729979999999996</v>
      </c>
      <c r="AL15">
        <v>0.59020000000000017</v>
      </c>
      <c r="AM15">
        <v>0</v>
      </c>
      <c r="AN15">
        <v>0</v>
      </c>
      <c r="AO15">
        <v>0</v>
      </c>
      <c r="AP15">
        <v>0.65067878317061156</v>
      </c>
      <c r="AQ15">
        <v>0</v>
      </c>
      <c r="AR15">
        <v>1.6823999999999999</v>
      </c>
      <c r="AS15">
        <v>2.3918999999999992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581.44014637526936</v>
      </c>
      <c r="DN15">
        <v>21.651010782107015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39.998624563012214</v>
      </c>
      <c r="L16">
        <v>23.857009463269154</v>
      </c>
      <c r="M16">
        <v>0</v>
      </c>
      <c r="N16">
        <v>30.000119722696677</v>
      </c>
      <c r="O16">
        <v>50.376913580894069</v>
      </c>
      <c r="P16">
        <v>61.148110391794177</v>
      </c>
      <c r="Q16">
        <v>1.9996541353383457</v>
      </c>
      <c r="R16">
        <v>4.9971792948237068</v>
      </c>
      <c r="S16">
        <v>2.9979253112033195</v>
      </c>
      <c r="T16">
        <v>0</v>
      </c>
      <c r="U16">
        <v>330.95836825679891</v>
      </c>
      <c r="V16">
        <v>0</v>
      </c>
      <c r="W16">
        <v>11.491658394160583</v>
      </c>
      <c r="X16">
        <v>22.00093932674864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13.729979999999996</v>
      </c>
      <c r="AL16">
        <v>0.59020000000000017</v>
      </c>
      <c r="AM16">
        <v>0</v>
      </c>
      <c r="AN16">
        <v>0</v>
      </c>
      <c r="AO16">
        <v>0</v>
      </c>
      <c r="AP16">
        <v>0.65067878317061156</v>
      </c>
      <c r="AQ16">
        <v>0</v>
      </c>
      <c r="AR16">
        <v>1.6823999999999999</v>
      </c>
      <c r="AS16">
        <v>2.3918999999999992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581.40771758349933</v>
      </c>
      <c r="DN16">
        <v>21.649803240410989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39.998624563012214</v>
      </c>
      <c r="L17">
        <v>23.857009463269154</v>
      </c>
      <c r="M17">
        <v>0</v>
      </c>
      <c r="N17">
        <v>30.000658645824185</v>
      </c>
      <c r="O17">
        <v>50.376913580894069</v>
      </c>
      <c r="P17">
        <v>61.148110391794177</v>
      </c>
      <c r="Q17">
        <v>1.9996541353383457</v>
      </c>
      <c r="R17">
        <v>4.8831357839459866</v>
      </c>
      <c r="S17">
        <v>2.9979253112033195</v>
      </c>
      <c r="T17">
        <v>0</v>
      </c>
      <c r="U17">
        <v>330.95836825679891</v>
      </c>
      <c r="V17">
        <v>0</v>
      </c>
      <c r="W17">
        <v>11.491658394160583</v>
      </c>
      <c r="X17">
        <v>22.00093932674864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13.729979999999996</v>
      </c>
      <c r="AL17">
        <v>0.59020000000000017</v>
      </c>
      <c r="AM17">
        <v>0</v>
      </c>
      <c r="AN17">
        <v>0</v>
      </c>
      <c r="AO17">
        <v>0</v>
      </c>
      <c r="AP17">
        <v>0.65067878317061156</v>
      </c>
      <c r="AQ17">
        <v>0</v>
      </c>
      <c r="AR17">
        <v>1.6823999999999999</v>
      </c>
      <c r="AS17">
        <v>2.3918999999999992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581.29828766312289</v>
      </c>
      <c r="DN17">
        <v>21.645728573037275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39.998624563012214</v>
      </c>
      <c r="L18">
        <v>23.857009463269154</v>
      </c>
      <c r="M18">
        <v>0</v>
      </c>
      <c r="N18">
        <v>30.000658645824185</v>
      </c>
      <c r="O18">
        <v>50.376913580894069</v>
      </c>
      <c r="P18">
        <v>61.148110391794177</v>
      </c>
      <c r="Q18">
        <v>1.9996541353383457</v>
      </c>
      <c r="R18">
        <v>4.8831357839459866</v>
      </c>
      <c r="S18">
        <v>2.9979253112033195</v>
      </c>
      <c r="T18">
        <v>0</v>
      </c>
      <c r="U18">
        <v>330.95836825679891</v>
      </c>
      <c r="V18">
        <v>0</v>
      </c>
      <c r="W18">
        <v>11.491658394160583</v>
      </c>
      <c r="X18">
        <v>22.00093932674864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0.96216000000000002</v>
      </c>
      <c r="AI18">
        <v>0</v>
      </c>
      <c r="AJ18">
        <v>0</v>
      </c>
      <c r="AK18">
        <v>13.729979999999996</v>
      </c>
      <c r="AL18">
        <v>0.59020000000000017</v>
      </c>
      <c r="AM18">
        <v>0</v>
      </c>
      <c r="AN18">
        <v>0</v>
      </c>
      <c r="AO18">
        <v>0</v>
      </c>
      <c r="AP18">
        <v>0.65067878317061156</v>
      </c>
      <c r="AQ18">
        <v>0</v>
      </c>
      <c r="AR18">
        <v>1.6823999999999999</v>
      </c>
      <c r="AS18">
        <v>2.3918999999999992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582.22590616992329</v>
      </c>
      <c r="DN18">
        <v>21.680270066236851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39.998624563012214</v>
      </c>
      <c r="L19">
        <v>23.857009463269154</v>
      </c>
      <c r="M19">
        <v>0</v>
      </c>
      <c r="N19">
        <v>30.000658645824185</v>
      </c>
      <c r="O19">
        <v>50.376913580894069</v>
      </c>
      <c r="P19">
        <v>61.148110391794177</v>
      </c>
      <c r="Q19">
        <v>1.9996541353383457</v>
      </c>
      <c r="R19">
        <v>4.8831357839459866</v>
      </c>
      <c r="S19">
        <v>2.9979253112033195</v>
      </c>
      <c r="T19">
        <v>0</v>
      </c>
      <c r="U19">
        <v>330.95836825679891</v>
      </c>
      <c r="V19">
        <v>0</v>
      </c>
      <c r="W19">
        <v>11.496424650499288</v>
      </c>
      <c r="X19">
        <v>37.466141675503714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4.3297199999999991</v>
      </c>
      <c r="AI19">
        <v>0</v>
      </c>
      <c r="AJ19">
        <v>0</v>
      </c>
      <c r="AK19">
        <v>13.729979999999996</v>
      </c>
      <c r="AL19">
        <v>0.59020000000000017</v>
      </c>
      <c r="AM19">
        <v>0</v>
      </c>
      <c r="AN19">
        <v>0</v>
      </c>
      <c r="AO19">
        <v>0</v>
      </c>
      <c r="AP19">
        <v>0.65067878317061156</v>
      </c>
      <c r="AQ19">
        <v>0</v>
      </c>
      <c r="AR19">
        <v>1.6823999999999999</v>
      </c>
      <c r="AS19">
        <v>2.3918999999999992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600.38716753538563</v>
      </c>
      <c r="DN19">
        <v>22.356537305868279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39.998624563012214</v>
      </c>
      <c r="L20">
        <v>23.857009463269154</v>
      </c>
      <c r="M20">
        <v>0</v>
      </c>
      <c r="N20">
        <v>30.000658645824185</v>
      </c>
      <c r="O20">
        <v>50.376913580894069</v>
      </c>
      <c r="P20">
        <v>61.148110391794177</v>
      </c>
      <c r="Q20">
        <v>1.9996541353383457</v>
      </c>
      <c r="R20">
        <v>4.8831357839459866</v>
      </c>
      <c r="S20">
        <v>2.9979253112033195</v>
      </c>
      <c r="T20">
        <v>0</v>
      </c>
      <c r="U20">
        <v>330.95836825679891</v>
      </c>
      <c r="V20">
        <v>0</v>
      </c>
      <c r="W20">
        <v>11.496424650499288</v>
      </c>
      <c r="X20">
        <v>37.469374153017725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4.3297199999999991</v>
      </c>
      <c r="AI20">
        <v>0</v>
      </c>
      <c r="AJ20">
        <v>0</v>
      </c>
      <c r="AK20">
        <v>13.729979999999996</v>
      </c>
      <c r="AL20">
        <v>0.59020000000000017</v>
      </c>
      <c r="AM20">
        <v>0</v>
      </c>
      <c r="AN20">
        <v>0</v>
      </c>
      <c r="AO20">
        <v>0</v>
      </c>
      <c r="AP20">
        <v>0.65067878317061156</v>
      </c>
      <c r="AQ20">
        <v>0</v>
      </c>
      <c r="AR20">
        <v>1.6823999999999999</v>
      </c>
      <c r="AS20">
        <v>2.3918999999999992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600.39028402517056</v>
      </c>
      <c r="DN20">
        <v>22.356653293597383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39.998624563012214</v>
      </c>
      <c r="L21">
        <v>23.857009463269154</v>
      </c>
      <c r="M21">
        <v>0</v>
      </c>
      <c r="N21">
        <v>30.000658645824185</v>
      </c>
      <c r="O21">
        <v>50.376913580894069</v>
      </c>
      <c r="P21">
        <v>61.148110391794177</v>
      </c>
      <c r="Q21">
        <v>1.9996541353383457</v>
      </c>
      <c r="R21">
        <v>4.8831357839459866</v>
      </c>
      <c r="S21">
        <v>2.9979253112033195</v>
      </c>
      <c r="T21">
        <v>0</v>
      </c>
      <c r="U21">
        <v>330.95836825679891</v>
      </c>
      <c r="V21">
        <v>0</v>
      </c>
      <c r="W21">
        <v>11.496424650499288</v>
      </c>
      <c r="X21">
        <v>37.468716454352439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4.8108000000000004</v>
      </c>
      <c r="AI21">
        <v>0</v>
      </c>
      <c r="AJ21">
        <v>0</v>
      </c>
      <c r="AK21">
        <v>13.729979999999996</v>
      </c>
      <c r="AL21">
        <v>0.59020000000000017</v>
      </c>
      <c r="AM21">
        <v>0</v>
      </c>
      <c r="AN21">
        <v>0</v>
      </c>
      <c r="AO21">
        <v>0</v>
      </c>
      <c r="AP21">
        <v>0.65067878317061156</v>
      </c>
      <c r="AQ21">
        <v>0</v>
      </c>
      <c r="AR21">
        <v>1.1216000000000004</v>
      </c>
      <c r="AS21">
        <v>2.3918999999999992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600.31279225266428</v>
      </c>
      <c r="DN21">
        <v>22.353767367438362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39.998624563012214</v>
      </c>
      <c r="L22">
        <v>23.857009463269154</v>
      </c>
      <c r="M22">
        <v>0</v>
      </c>
      <c r="N22">
        <v>30.000658645824185</v>
      </c>
      <c r="O22">
        <v>50.376913580894069</v>
      </c>
      <c r="P22">
        <v>61.148110391794177</v>
      </c>
      <c r="Q22">
        <v>1.9996541353383457</v>
      </c>
      <c r="R22">
        <v>4.8831357839459866</v>
      </c>
      <c r="S22">
        <v>2.9979253112033195</v>
      </c>
      <c r="T22">
        <v>0</v>
      </c>
      <c r="U22">
        <v>330.95836825679891</v>
      </c>
      <c r="V22">
        <v>0</v>
      </c>
      <c r="W22">
        <v>11.496424650499288</v>
      </c>
      <c r="X22">
        <v>37.468716454352439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4.8108000000000004</v>
      </c>
      <c r="AI22">
        <v>0</v>
      </c>
      <c r="AJ22">
        <v>0</v>
      </c>
      <c r="AK22">
        <v>13.729979999999996</v>
      </c>
      <c r="AL22">
        <v>0.59020000000000017</v>
      </c>
      <c r="AM22">
        <v>0</v>
      </c>
      <c r="AN22">
        <v>0</v>
      </c>
      <c r="AO22">
        <v>0</v>
      </c>
      <c r="AP22">
        <v>0.65067878317061156</v>
      </c>
      <c r="AQ22">
        <v>0</v>
      </c>
      <c r="AR22">
        <v>1.1216000000000004</v>
      </c>
      <c r="AS22">
        <v>2.3918999999999992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600.31279225266428</v>
      </c>
      <c r="DN22">
        <v>22.353767367438362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39.998624563012214</v>
      </c>
      <c r="L23">
        <v>23.857009463269154</v>
      </c>
      <c r="M23">
        <v>0</v>
      </c>
      <c r="N23">
        <v>30.000658645824185</v>
      </c>
      <c r="O23">
        <v>50.376913580894069</v>
      </c>
      <c r="P23">
        <v>61.148110391794177</v>
      </c>
      <c r="Q23">
        <v>2.0002883156297417</v>
      </c>
      <c r="R23">
        <v>4.8210344827586207</v>
      </c>
      <c r="S23">
        <v>2.9979253112033195</v>
      </c>
      <c r="T23">
        <v>0</v>
      </c>
      <c r="U23">
        <v>330.95836825679891</v>
      </c>
      <c r="V23">
        <v>0</v>
      </c>
      <c r="W23">
        <v>11.496424650499288</v>
      </c>
      <c r="X23">
        <v>37.468716454352439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4.8108000000000004</v>
      </c>
      <c r="AI23">
        <v>0</v>
      </c>
      <c r="AJ23">
        <v>0</v>
      </c>
      <c r="AK23">
        <v>13.729979999999996</v>
      </c>
      <c r="AL23">
        <v>0.59020000000000017</v>
      </c>
      <c r="AM23">
        <v>0</v>
      </c>
      <c r="AN23">
        <v>0</v>
      </c>
      <c r="AO23">
        <v>0</v>
      </c>
      <c r="AP23">
        <v>0.65067878317061156</v>
      </c>
      <c r="AQ23">
        <v>0</v>
      </c>
      <c r="AR23">
        <v>1.1216000000000004</v>
      </c>
      <c r="AS23">
        <v>1.5034799999999997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599.39700608753697</v>
      </c>
      <c r="DN23">
        <v>22.31966641166974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39.998624563012214</v>
      </c>
      <c r="L24">
        <v>23.857009463269154</v>
      </c>
      <c r="M24">
        <v>0</v>
      </c>
      <c r="N24">
        <v>30.000658645824185</v>
      </c>
      <c r="O24">
        <v>50.376913580894069</v>
      </c>
      <c r="P24">
        <v>61.148110391794177</v>
      </c>
      <c r="Q24">
        <v>2.0002883156297417</v>
      </c>
      <c r="R24">
        <v>4.8210344827586207</v>
      </c>
      <c r="S24">
        <v>2.9979253112033195</v>
      </c>
      <c r="T24">
        <v>0</v>
      </c>
      <c r="U24">
        <v>330.95836825679891</v>
      </c>
      <c r="V24">
        <v>0</v>
      </c>
      <c r="W24">
        <v>11.494039431453462</v>
      </c>
      <c r="X24">
        <v>37.468716454352439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4.1858595999999997</v>
      </c>
      <c r="AF24">
        <v>0</v>
      </c>
      <c r="AG24">
        <v>0</v>
      </c>
      <c r="AH24">
        <v>4.8108000000000004</v>
      </c>
      <c r="AI24">
        <v>0</v>
      </c>
      <c r="AJ24">
        <v>0</v>
      </c>
      <c r="AK24">
        <v>13.729979999999996</v>
      </c>
      <c r="AL24">
        <v>0.59020000000000017</v>
      </c>
      <c r="AM24">
        <v>0</v>
      </c>
      <c r="AN24">
        <v>0</v>
      </c>
      <c r="AO24">
        <v>0</v>
      </c>
      <c r="AP24">
        <v>0.65067878317061156</v>
      </c>
      <c r="AQ24">
        <v>0</v>
      </c>
      <c r="AR24">
        <v>1.1216000000000004</v>
      </c>
      <c r="AS24">
        <v>1.5034799999999997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599.39470647572637</v>
      </c>
      <c r="DN24">
        <v>22.319580804434384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39.998624563012214</v>
      </c>
      <c r="L25">
        <v>23.857009463269154</v>
      </c>
      <c r="M25">
        <v>0</v>
      </c>
      <c r="N25">
        <v>30.000658645824185</v>
      </c>
      <c r="O25">
        <v>50.376913580894069</v>
      </c>
      <c r="P25">
        <v>61.148110391794177</v>
      </c>
      <c r="Q25">
        <v>2.0002883156297417</v>
      </c>
      <c r="R25">
        <v>9.1059192770022044</v>
      </c>
      <c r="S25">
        <v>2.9979253112033195</v>
      </c>
      <c r="T25">
        <v>0</v>
      </c>
      <c r="U25">
        <v>330.95836825679891</v>
      </c>
      <c r="V25">
        <v>5.2696576530612242</v>
      </c>
      <c r="W25">
        <v>11.494039431453462</v>
      </c>
      <c r="X25">
        <v>37.468716454352439</v>
      </c>
      <c r="Y25">
        <v>0</v>
      </c>
      <c r="Z25">
        <v>0</v>
      </c>
      <c r="AA25">
        <v>0</v>
      </c>
      <c r="AB25">
        <v>3.345368000000001</v>
      </c>
      <c r="AC25">
        <v>0</v>
      </c>
      <c r="AD25">
        <v>0</v>
      </c>
      <c r="AE25">
        <v>4.1858595999999997</v>
      </c>
      <c r="AF25">
        <v>0</v>
      </c>
      <c r="AG25">
        <v>0</v>
      </c>
      <c r="AH25">
        <v>4.8108000000000004</v>
      </c>
      <c r="AI25">
        <v>0</v>
      </c>
      <c r="AJ25">
        <v>0</v>
      </c>
      <c r="AK25">
        <v>13.729979999999996</v>
      </c>
      <c r="AL25">
        <v>0.59020000000000017</v>
      </c>
      <c r="AM25">
        <v>0</v>
      </c>
      <c r="AN25">
        <v>0</v>
      </c>
      <c r="AO25">
        <v>0</v>
      </c>
      <c r="AP25">
        <v>0.65067878317061156</v>
      </c>
      <c r="AQ25">
        <v>0</v>
      </c>
      <c r="AR25">
        <v>1.1216000000000004</v>
      </c>
      <c r="AS25">
        <v>1.5034799999999997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611.83151027484428</v>
      </c>
      <c r="DN25">
        <v>22.782687452621264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39.998624563012214</v>
      </c>
      <c r="L26">
        <v>23.857009463269154</v>
      </c>
      <c r="M26">
        <v>0</v>
      </c>
      <c r="N26">
        <v>30.000658645824185</v>
      </c>
      <c r="O26">
        <v>50.376913580894069</v>
      </c>
      <c r="P26">
        <v>61.148110391794177</v>
      </c>
      <c r="Q26">
        <v>2.0002883156297417</v>
      </c>
      <c r="R26">
        <v>10.768955976404841</v>
      </c>
      <c r="S26">
        <v>2.9979253112033195</v>
      </c>
      <c r="T26">
        <v>0</v>
      </c>
      <c r="U26">
        <v>330.95836825679891</v>
      </c>
      <c r="V26">
        <v>5.2696576530612242</v>
      </c>
      <c r="W26">
        <v>11.494039431453462</v>
      </c>
      <c r="X26">
        <v>37.468716454352439</v>
      </c>
      <c r="Y26">
        <v>0</v>
      </c>
      <c r="Z26">
        <v>0</v>
      </c>
      <c r="AA26">
        <v>0</v>
      </c>
      <c r="AB26">
        <v>3.345368000000001</v>
      </c>
      <c r="AC26">
        <v>0</v>
      </c>
      <c r="AD26">
        <v>2.3203180000000003</v>
      </c>
      <c r="AE26">
        <v>8.3717191999999994</v>
      </c>
      <c r="AF26">
        <v>0</v>
      </c>
      <c r="AG26">
        <v>0</v>
      </c>
      <c r="AH26">
        <v>12.027000000000001</v>
      </c>
      <c r="AI26">
        <v>0.96990000000000032</v>
      </c>
      <c r="AJ26">
        <v>0</v>
      </c>
      <c r="AK26">
        <v>13.729979999999996</v>
      </c>
      <c r="AL26">
        <v>0.59020000000000017</v>
      </c>
      <c r="AM26">
        <v>1.3205400000000003</v>
      </c>
      <c r="AN26">
        <v>0</v>
      </c>
      <c r="AO26">
        <v>0</v>
      </c>
      <c r="AP26">
        <v>0.65067878317061156</v>
      </c>
      <c r="AQ26">
        <v>0</v>
      </c>
      <c r="AR26">
        <v>1.1216000000000004</v>
      </c>
      <c r="AS26">
        <v>1.5034799999999997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628.87280141358553</v>
      </c>
      <c r="DN26">
        <v>23.417250613282942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39.998624563012214</v>
      </c>
      <c r="L27">
        <v>23.857009463269154</v>
      </c>
      <c r="M27">
        <v>0</v>
      </c>
      <c r="N27">
        <v>30.000658645824185</v>
      </c>
      <c r="O27">
        <v>50.376913580894069</v>
      </c>
      <c r="P27">
        <v>61.148110391794177</v>
      </c>
      <c r="Q27">
        <v>2.0002883156297417</v>
      </c>
      <c r="R27">
        <v>10.768955976404841</v>
      </c>
      <c r="S27">
        <v>2.9979253112033195</v>
      </c>
      <c r="T27">
        <v>0</v>
      </c>
      <c r="U27">
        <v>330.95836825679891</v>
      </c>
      <c r="V27">
        <v>5.4655752626313152</v>
      </c>
      <c r="W27">
        <v>11.494509353507564</v>
      </c>
      <c r="X27">
        <v>38.865765558610946</v>
      </c>
      <c r="Y27">
        <v>0</v>
      </c>
      <c r="Z27">
        <v>0.55880000000000007</v>
      </c>
      <c r="AA27">
        <v>1.7858103799901548</v>
      </c>
      <c r="AB27">
        <v>6.6907360000000011</v>
      </c>
      <c r="AC27">
        <v>0</v>
      </c>
      <c r="AD27">
        <v>4.6406359999999998</v>
      </c>
      <c r="AE27">
        <v>12.5575788</v>
      </c>
      <c r="AF27">
        <v>0</v>
      </c>
      <c r="AG27">
        <v>0</v>
      </c>
      <c r="AH27">
        <v>24.054000000000002</v>
      </c>
      <c r="AI27">
        <v>4.1524652000000009</v>
      </c>
      <c r="AJ27">
        <v>0</v>
      </c>
      <c r="AK27">
        <v>13.729979999999996</v>
      </c>
      <c r="AL27">
        <v>0.59020000000000017</v>
      </c>
      <c r="AM27">
        <v>1.3205400000000003</v>
      </c>
      <c r="AN27">
        <v>0</v>
      </c>
      <c r="AO27">
        <v>0</v>
      </c>
      <c r="AP27">
        <v>0.65067878317061156</v>
      </c>
      <c r="AQ27">
        <v>0</v>
      </c>
      <c r="AR27">
        <v>1.1216000000000004</v>
      </c>
      <c r="AS27">
        <v>1.5034799999999997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656.83084949993713</v>
      </c>
      <c r="DN27">
        <v>24.458360342804003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39.998624563012214</v>
      </c>
      <c r="L28">
        <v>23.857009463269154</v>
      </c>
      <c r="M28">
        <v>0</v>
      </c>
      <c r="N28">
        <v>30.000658645824185</v>
      </c>
      <c r="O28">
        <v>50.376913580894069</v>
      </c>
      <c r="P28">
        <v>61.148110391794177</v>
      </c>
      <c r="Q28">
        <v>2.0002883156297417</v>
      </c>
      <c r="R28">
        <v>10.768955976404841</v>
      </c>
      <c r="S28">
        <v>2.9979253112033195</v>
      </c>
      <c r="T28">
        <v>0</v>
      </c>
      <c r="U28">
        <v>330.95836825679891</v>
      </c>
      <c r="V28">
        <v>5.4655752626313152</v>
      </c>
      <c r="W28">
        <v>11.494509353507564</v>
      </c>
      <c r="X28">
        <v>38.865212127337934</v>
      </c>
      <c r="Y28">
        <v>0</v>
      </c>
      <c r="Z28">
        <v>3.3125664000000006</v>
      </c>
      <c r="AA28">
        <v>6.6215441055814726</v>
      </c>
      <c r="AB28">
        <v>10.036104000000002</v>
      </c>
      <c r="AC28">
        <v>2.4578399999999991</v>
      </c>
      <c r="AD28">
        <v>6.9609539999999983</v>
      </c>
      <c r="AE28">
        <v>12.5575788</v>
      </c>
      <c r="AF28">
        <v>0</v>
      </c>
      <c r="AG28">
        <v>0</v>
      </c>
      <c r="AH28">
        <v>33.675600000000003</v>
      </c>
      <c r="AI28">
        <v>4.1524652000000009</v>
      </c>
      <c r="AJ28">
        <v>0</v>
      </c>
      <c r="AK28">
        <v>13.729979999999996</v>
      </c>
      <c r="AL28">
        <v>0.59020000000000017</v>
      </c>
      <c r="AM28">
        <v>2.6762944000000006</v>
      </c>
      <c r="AN28">
        <v>0</v>
      </c>
      <c r="AO28">
        <v>0</v>
      </c>
      <c r="AP28">
        <v>0.65067878317061156</v>
      </c>
      <c r="AQ28">
        <v>0</v>
      </c>
      <c r="AR28">
        <v>1.1216000000000004</v>
      </c>
      <c r="AS28">
        <v>1.5034799999999997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682.56240248142512</v>
      </c>
      <c r="DN28">
        <v>25.416634455634362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82.079659450827492</v>
      </c>
      <c r="L29">
        <v>23.857009463269154</v>
      </c>
      <c r="M29">
        <v>0</v>
      </c>
      <c r="N29">
        <v>30.000658645824185</v>
      </c>
      <c r="O29">
        <v>50.376913580894069</v>
      </c>
      <c r="P29">
        <v>61.148110391794177</v>
      </c>
      <c r="Q29">
        <v>2.0002883156297417</v>
      </c>
      <c r="R29">
        <v>10.768955976404841</v>
      </c>
      <c r="S29">
        <v>2.9979253112033195</v>
      </c>
      <c r="T29">
        <v>0</v>
      </c>
      <c r="U29">
        <v>330.95836825679891</v>
      </c>
      <c r="V29">
        <v>5.4655752626313152</v>
      </c>
      <c r="W29">
        <v>11.494509353507564</v>
      </c>
      <c r="X29">
        <v>37.467578756768155</v>
      </c>
      <c r="Y29">
        <v>0</v>
      </c>
      <c r="Z29">
        <v>3.3125664000000006</v>
      </c>
      <c r="AA29">
        <v>6.6215441055814726</v>
      </c>
      <c r="AB29">
        <v>10.036104000000002</v>
      </c>
      <c r="AC29">
        <v>2.4578399999999991</v>
      </c>
      <c r="AD29">
        <v>6.9609539999999983</v>
      </c>
      <c r="AE29">
        <v>12.5575788</v>
      </c>
      <c r="AF29">
        <v>0</v>
      </c>
      <c r="AG29">
        <v>0</v>
      </c>
      <c r="AH29">
        <v>33.675600000000003</v>
      </c>
      <c r="AI29">
        <v>4.1524652000000009</v>
      </c>
      <c r="AJ29">
        <v>0</v>
      </c>
      <c r="AK29">
        <v>13.729979999999996</v>
      </c>
      <c r="AL29">
        <v>0.59020000000000017</v>
      </c>
      <c r="AM29">
        <v>2.6762944000000006</v>
      </c>
      <c r="AN29">
        <v>0</v>
      </c>
      <c r="AO29">
        <v>0</v>
      </c>
      <c r="AP29">
        <v>0.65067878317061156</v>
      </c>
      <c r="AQ29">
        <v>0</v>
      </c>
      <c r="AR29">
        <v>10.094400000000002</v>
      </c>
      <c r="AS29">
        <v>1.5034799999999997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730.43594606642216</v>
      </c>
      <c r="DN29">
        <v>27.199292387882853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82.080404423386383</v>
      </c>
      <c r="L30">
        <v>46.676504098472279</v>
      </c>
      <c r="M30">
        <v>0</v>
      </c>
      <c r="N30">
        <v>30.000658645824185</v>
      </c>
      <c r="O30">
        <v>50.376913580894069</v>
      </c>
      <c r="P30">
        <v>61.148110391794177</v>
      </c>
      <c r="Q30">
        <v>2.0002883156297417</v>
      </c>
      <c r="R30">
        <v>10.768955976404841</v>
      </c>
      <c r="S30">
        <v>6.7010758045292009</v>
      </c>
      <c r="T30">
        <v>0</v>
      </c>
      <c r="U30">
        <v>330.95836825679891</v>
      </c>
      <c r="V30">
        <v>5.2996374937468733</v>
      </c>
      <c r="W30">
        <v>11.494509353507564</v>
      </c>
      <c r="X30">
        <v>37.467578756768155</v>
      </c>
      <c r="Y30">
        <v>0</v>
      </c>
      <c r="Z30">
        <v>3.3125664000000006</v>
      </c>
      <c r="AA30">
        <v>6.6215441055814726</v>
      </c>
      <c r="AB30">
        <v>10.036104000000002</v>
      </c>
      <c r="AC30">
        <v>2.4578399999999991</v>
      </c>
      <c r="AD30">
        <v>6.9609539999999983</v>
      </c>
      <c r="AE30">
        <v>12.5575788</v>
      </c>
      <c r="AF30">
        <v>0</v>
      </c>
      <c r="AG30">
        <v>0</v>
      </c>
      <c r="AH30">
        <v>33.675600000000003</v>
      </c>
      <c r="AI30">
        <v>4.1524652000000009</v>
      </c>
      <c r="AJ30">
        <v>0</v>
      </c>
      <c r="AK30">
        <v>13.729979999999996</v>
      </c>
      <c r="AL30">
        <v>0.59020000000000017</v>
      </c>
      <c r="AM30">
        <v>2.6762944000000006</v>
      </c>
      <c r="AN30">
        <v>0</v>
      </c>
      <c r="AO30">
        <v>0</v>
      </c>
      <c r="AP30">
        <v>0.65067878317061156</v>
      </c>
      <c r="AQ30">
        <v>0</v>
      </c>
      <c r="AR30">
        <v>10.094400000000002</v>
      </c>
      <c r="AS30">
        <v>1.5034799999999997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755.8471660929921</v>
      </c>
      <c r="DN30">
        <v>28.145524693516503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82.076834341230963</v>
      </c>
      <c r="L31">
        <v>67.658469029768469</v>
      </c>
      <c r="M31">
        <v>0</v>
      </c>
      <c r="N31">
        <v>30.000658645824185</v>
      </c>
      <c r="O31">
        <v>50.376913580894069</v>
      </c>
      <c r="P31">
        <v>61.148110391794177</v>
      </c>
      <c r="Q31">
        <v>2.0015761589403973</v>
      </c>
      <c r="R31">
        <v>10.768955976404841</v>
      </c>
      <c r="S31">
        <v>6.7039599999999995</v>
      </c>
      <c r="T31">
        <v>0</v>
      </c>
      <c r="U31">
        <v>330.95836825679891</v>
      </c>
      <c r="V31">
        <v>5.4655752626313152</v>
      </c>
      <c r="W31">
        <v>11.917115665826264</v>
      </c>
      <c r="X31">
        <v>38.865212127337934</v>
      </c>
      <c r="Y31">
        <v>0</v>
      </c>
      <c r="Z31">
        <v>3.3125664000000006</v>
      </c>
      <c r="AA31">
        <v>9.6313368808457778</v>
      </c>
      <c r="AB31">
        <v>10.036104000000002</v>
      </c>
      <c r="AC31">
        <v>3.8807999999999998</v>
      </c>
      <c r="AD31">
        <v>6.9609539999999983</v>
      </c>
      <c r="AE31">
        <v>12.5575788</v>
      </c>
      <c r="AF31">
        <v>0</v>
      </c>
      <c r="AG31">
        <v>0</v>
      </c>
      <c r="AH31">
        <v>33.675600000000003</v>
      </c>
      <c r="AI31">
        <v>4.1524652000000009</v>
      </c>
      <c r="AJ31">
        <v>0</v>
      </c>
      <c r="AK31">
        <v>13.729979999999996</v>
      </c>
      <c r="AL31">
        <v>0.59020000000000017</v>
      </c>
      <c r="AM31">
        <v>2.6762944000000006</v>
      </c>
      <c r="AN31">
        <v>0</v>
      </c>
      <c r="AO31">
        <v>0</v>
      </c>
      <c r="AP31">
        <v>0.65067878317061156</v>
      </c>
      <c r="AQ31">
        <v>0</v>
      </c>
      <c r="AR31">
        <v>2.2432000000000003</v>
      </c>
      <c r="AS31">
        <v>1.3667999999999998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774.56376606936419</v>
      </c>
      <c r="DN31">
        <v>28.842541832103691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82.07570981557312</v>
      </c>
      <c r="L32">
        <v>67.658469029768469</v>
      </c>
      <c r="M32">
        <v>0</v>
      </c>
      <c r="N32">
        <v>30.000658645824185</v>
      </c>
      <c r="O32">
        <v>50.376913580894069</v>
      </c>
      <c r="P32">
        <v>61.148110391794177</v>
      </c>
      <c r="Q32">
        <v>2.0015761589403973</v>
      </c>
      <c r="R32">
        <v>10.768955976404841</v>
      </c>
      <c r="S32">
        <v>6.7039599999999995</v>
      </c>
      <c r="T32">
        <v>0</v>
      </c>
      <c r="U32">
        <v>330.95836825679891</v>
      </c>
      <c r="V32">
        <v>5.4655752626313152</v>
      </c>
      <c r="W32">
        <v>11.917115665826264</v>
      </c>
      <c r="X32">
        <v>38.865212127337934</v>
      </c>
      <c r="Y32">
        <v>0</v>
      </c>
      <c r="Z32">
        <v>3.3125664000000006</v>
      </c>
      <c r="AA32">
        <v>9.6313368808457778</v>
      </c>
      <c r="AB32">
        <v>10.036104000000002</v>
      </c>
      <c r="AC32">
        <v>3.8807999999999998</v>
      </c>
      <c r="AD32">
        <v>6.9609539999999983</v>
      </c>
      <c r="AE32">
        <v>12.5575788</v>
      </c>
      <c r="AF32">
        <v>0</v>
      </c>
      <c r="AG32">
        <v>0</v>
      </c>
      <c r="AH32">
        <v>33.675600000000003</v>
      </c>
      <c r="AI32">
        <v>0.96990000000000032</v>
      </c>
      <c r="AJ32">
        <v>0</v>
      </c>
      <c r="AK32">
        <v>13.729979999999996</v>
      </c>
      <c r="AL32">
        <v>0.59020000000000017</v>
      </c>
      <c r="AM32">
        <v>2.6762944000000006</v>
      </c>
      <c r="AN32">
        <v>0</v>
      </c>
      <c r="AO32">
        <v>0</v>
      </c>
      <c r="AP32">
        <v>0.65067878317061156</v>
      </c>
      <c r="AQ32">
        <v>0</v>
      </c>
      <c r="AR32">
        <v>2.2432000000000003</v>
      </c>
      <c r="AS32">
        <v>1.3667999999999998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771.4943709920675</v>
      </c>
      <c r="DN32">
        <v>28.728247183742596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82.07570981557312</v>
      </c>
      <c r="L33">
        <v>67.658469029768469</v>
      </c>
      <c r="M33">
        <v>0</v>
      </c>
      <c r="N33">
        <v>25.521592074443351</v>
      </c>
      <c r="O33">
        <v>43.140410875888819</v>
      </c>
      <c r="P33">
        <v>52.347023273842638</v>
      </c>
      <c r="Q33">
        <v>2.0015761589403973</v>
      </c>
      <c r="R33">
        <v>10.766068950330315</v>
      </c>
      <c r="S33">
        <v>6.7039599999999995</v>
      </c>
      <c r="T33">
        <v>0</v>
      </c>
      <c r="U33">
        <v>330.95836825679891</v>
      </c>
      <c r="V33">
        <v>5.2704744466800806</v>
      </c>
      <c r="W33">
        <v>11.494039431453462</v>
      </c>
      <c r="X33">
        <v>37.467578756768155</v>
      </c>
      <c r="Y33">
        <v>0</v>
      </c>
      <c r="Z33">
        <v>3.3125664000000006</v>
      </c>
      <c r="AA33">
        <v>9.6313368808457778</v>
      </c>
      <c r="AB33">
        <v>10.036104000000002</v>
      </c>
      <c r="AC33">
        <v>3.8807999999999998</v>
      </c>
      <c r="AD33">
        <v>6.9609539999999983</v>
      </c>
      <c r="AE33">
        <v>12.5575788</v>
      </c>
      <c r="AF33">
        <v>0</v>
      </c>
      <c r="AG33">
        <v>0</v>
      </c>
      <c r="AH33">
        <v>33.675600000000003</v>
      </c>
      <c r="AI33">
        <v>0</v>
      </c>
      <c r="AJ33">
        <v>0</v>
      </c>
      <c r="AK33">
        <v>13.729979999999996</v>
      </c>
      <c r="AL33">
        <v>3.2461000000000011</v>
      </c>
      <c r="AM33">
        <v>2.6762944000000006</v>
      </c>
      <c r="AN33">
        <v>0</v>
      </c>
      <c r="AO33">
        <v>0</v>
      </c>
      <c r="AP33">
        <v>3.0279337174844412</v>
      </c>
      <c r="AQ33">
        <v>0</v>
      </c>
      <c r="AR33">
        <v>2.2432000000000003</v>
      </c>
      <c r="AS33">
        <v>1.3667999999999998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773.46918152134731</v>
      </c>
      <c r="DN33">
        <v>8.2813377474705003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82.07570981557312</v>
      </c>
      <c r="L34">
        <v>67.658469029768469</v>
      </c>
      <c r="M34">
        <v>0</v>
      </c>
      <c r="N34">
        <v>25.521592074443351</v>
      </c>
      <c r="O34">
        <v>43.140410875888819</v>
      </c>
      <c r="P34">
        <v>52.347023273842638</v>
      </c>
      <c r="Q34">
        <v>2.0015761589403973</v>
      </c>
      <c r="R34">
        <v>10.766068950330315</v>
      </c>
      <c r="S34">
        <v>6.7039599999999995</v>
      </c>
      <c r="T34">
        <v>0</v>
      </c>
      <c r="U34">
        <v>330.95836825679891</v>
      </c>
      <c r="V34">
        <v>5.2704744466800806</v>
      </c>
      <c r="W34">
        <v>11.494039431453462</v>
      </c>
      <c r="X34">
        <v>37.467578756768155</v>
      </c>
      <c r="Y34">
        <v>0</v>
      </c>
      <c r="Z34">
        <v>1.6562832000000001</v>
      </c>
      <c r="AA34">
        <v>7.0228498089500464</v>
      </c>
      <c r="AB34">
        <v>6.6907360000000011</v>
      </c>
      <c r="AC34">
        <v>0</v>
      </c>
      <c r="AD34">
        <v>4.6406359999999998</v>
      </c>
      <c r="AE34">
        <v>8.3717191999999994</v>
      </c>
      <c r="AF34">
        <v>0</v>
      </c>
      <c r="AG34">
        <v>0</v>
      </c>
      <c r="AH34">
        <v>28.864799999999995</v>
      </c>
      <c r="AI34">
        <v>0</v>
      </c>
      <c r="AJ34">
        <v>0</v>
      </c>
      <c r="AK34">
        <v>13.729979999999996</v>
      </c>
      <c r="AL34">
        <v>3.2461000000000011</v>
      </c>
      <c r="AM34">
        <v>1.2528200000000005</v>
      </c>
      <c r="AN34">
        <v>0</v>
      </c>
      <c r="AO34">
        <v>0</v>
      </c>
      <c r="AP34">
        <v>3.0279337174844412</v>
      </c>
      <c r="AQ34">
        <v>0</v>
      </c>
      <c r="AR34">
        <v>2.2432000000000003</v>
      </c>
      <c r="AS34">
        <v>1.3667999999999998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750.10775698046291</v>
      </c>
      <c r="DN34">
        <v>7.4113720164590182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82.078565134076328</v>
      </c>
      <c r="L35">
        <v>44.600470738421031</v>
      </c>
      <c r="M35">
        <v>0</v>
      </c>
      <c r="N35">
        <v>25.521592074443351</v>
      </c>
      <c r="O35">
        <v>43.140410875888819</v>
      </c>
      <c r="P35">
        <v>52.347023273842638</v>
      </c>
      <c r="Q35">
        <v>2.0015761589403973</v>
      </c>
      <c r="R35">
        <v>10.766068950330315</v>
      </c>
      <c r="S35">
        <v>6.7039599999999995</v>
      </c>
      <c r="T35">
        <v>0</v>
      </c>
      <c r="U35">
        <v>330.95836825679891</v>
      </c>
      <c r="V35">
        <v>5.2704744466800806</v>
      </c>
      <c r="W35">
        <v>11.494039431453462</v>
      </c>
      <c r="X35">
        <v>37.467578756768155</v>
      </c>
      <c r="Y35">
        <v>0</v>
      </c>
      <c r="Z35">
        <v>1.6562832000000001</v>
      </c>
      <c r="AA35">
        <v>6.0195855505286104</v>
      </c>
      <c r="AB35">
        <v>3.345368000000001</v>
      </c>
      <c r="AC35">
        <v>0</v>
      </c>
      <c r="AD35">
        <v>2.3203180000000003</v>
      </c>
      <c r="AE35">
        <v>4.1858595999999997</v>
      </c>
      <c r="AF35">
        <v>0</v>
      </c>
      <c r="AG35">
        <v>0</v>
      </c>
      <c r="AH35">
        <v>19.243200000000002</v>
      </c>
      <c r="AI35">
        <v>0</v>
      </c>
      <c r="AJ35">
        <v>0</v>
      </c>
      <c r="AK35">
        <v>13.729979999999996</v>
      </c>
      <c r="AL35">
        <v>3.2461000000000011</v>
      </c>
      <c r="AM35">
        <v>1.1512400000000003</v>
      </c>
      <c r="AN35">
        <v>0</v>
      </c>
      <c r="AO35">
        <v>0</v>
      </c>
      <c r="AP35">
        <v>3.0279337174844412</v>
      </c>
      <c r="AQ35">
        <v>0</v>
      </c>
      <c r="AR35">
        <v>2.2432000000000003</v>
      </c>
      <c r="AS35">
        <v>1.3667999999999998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708.0410761767489</v>
      </c>
      <c r="DN35">
        <v>5.8449199889075176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82.078565134076328</v>
      </c>
      <c r="L36">
        <v>44.600470738421031</v>
      </c>
      <c r="M36">
        <v>0</v>
      </c>
      <c r="N36">
        <v>25.521592074443351</v>
      </c>
      <c r="O36">
        <v>43.140410875888819</v>
      </c>
      <c r="P36">
        <v>61.148110391794177</v>
      </c>
      <c r="Q36">
        <v>2.0015761589403973</v>
      </c>
      <c r="R36">
        <v>10.766068950330315</v>
      </c>
      <c r="S36">
        <v>6.6997488437281012</v>
      </c>
      <c r="T36">
        <v>0</v>
      </c>
      <c r="U36">
        <v>330.95836825679891</v>
      </c>
      <c r="V36">
        <v>5.2704744466800806</v>
      </c>
      <c r="W36">
        <v>11.494039431453462</v>
      </c>
      <c r="X36">
        <v>37.467578756768155</v>
      </c>
      <c r="Y36">
        <v>0</v>
      </c>
      <c r="Z36">
        <v>1.6562832000000001</v>
      </c>
      <c r="AA36">
        <v>3.41109847863288</v>
      </c>
      <c r="AB36">
        <v>3.345368000000001</v>
      </c>
      <c r="AC36">
        <v>0</v>
      </c>
      <c r="AD36">
        <v>0</v>
      </c>
      <c r="AE36">
        <v>4.1858595999999997</v>
      </c>
      <c r="AF36">
        <v>0</v>
      </c>
      <c r="AG36">
        <v>0</v>
      </c>
      <c r="AH36">
        <v>14.432399999999998</v>
      </c>
      <c r="AI36">
        <v>0</v>
      </c>
      <c r="AJ36">
        <v>0</v>
      </c>
      <c r="AK36">
        <v>13.729979999999996</v>
      </c>
      <c r="AL36">
        <v>3.2461000000000011</v>
      </c>
      <c r="AM36">
        <v>0</v>
      </c>
      <c r="AN36">
        <v>0</v>
      </c>
      <c r="AO36">
        <v>0</v>
      </c>
      <c r="AP36">
        <v>3.0279337174844412</v>
      </c>
      <c r="AQ36">
        <v>0</v>
      </c>
      <c r="AR36">
        <v>2.2432000000000003</v>
      </c>
      <c r="AS36">
        <v>1.3667999999999998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697.53649962483144</v>
      </c>
      <c r="DN36">
        <v>14.255527430608799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84.87531513604867</v>
      </c>
      <c r="L37">
        <v>44.600470738421031</v>
      </c>
      <c r="M37">
        <v>0</v>
      </c>
      <c r="N37">
        <v>25.521592074443351</v>
      </c>
      <c r="O37">
        <v>43.140410875888819</v>
      </c>
      <c r="P37">
        <v>61.148110391794177</v>
      </c>
      <c r="Q37">
        <v>2.0015761589403973</v>
      </c>
      <c r="R37">
        <v>10.766068950330315</v>
      </c>
      <c r="S37">
        <v>6.6997488437281012</v>
      </c>
      <c r="T37">
        <v>0</v>
      </c>
      <c r="U37">
        <v>330.95836825679891</v>
      </c>
      <c r="V37">
        <v>5.2704744466800806</v>
      </c>
      <c r="W37">
        <v>11.494039431453462</v>
      </c>
      <c r="X37">
        <v>37.467578756768155</v>
      </c>
      <c r="Y37">
        <v>0</v>
      </c>
      <c r="Z37">
        <v>0</v>
      </c>
      <c r="AA37">
        <v>0</v>
      </c>
      <c r="AB37">
        <v>3.345368000000001</v>
      </c>
      <c r="AC37">
        <v>0</v>
      </c>
      <c r="AD37">
        <v>0</v>
      </c>
      <c r="AE37">
        <v>4.1858595999999997</v>
      </c>
      <c r="AF37">
        <v>0</v>
      </c>
      <c r="AG37">
        <v>0</v>
      </c>
      <c r="AH37">
        <v>9.6216000000000008</v>
      </c>
      <c r="AI37">
        <v>0</v>
      </c>
      <c r="AJ37">
        <v>0</v>
      </c>
      <c r="AK37">
        <v>13.729979999999996</v>
      </c>
      <c r="AL37">
        <v>4.4265000000000008</v>
      </c>
      <c r="AM37">
        <v>0</v>
      </c>
      <c r="AN37">
        <v>0</v>
      </c>
      <c r="AO37">
        <v>0</v>
      </c>
      <c r="AP37">
        <v>0.65067878317061156</v>
      </c>
      <c r="AQ37">
        <v>0</v>
      </c>
      <c r="AR37">
        <v>2.2432000000000003</v>
      </c>
      <c r="AS37">
        <v>1.3667999999999998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689.55561954692121</v>
      </c>
      <c r="DN37">
        <v>13.95812089754468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82.076133226953218</v>
      </c>
      <c r="L38">
        <v>44.600470738421031</v>
      </c>
      <c r="M38">
        <v>0</v>
      </c>
      <c r="N38">
        <v>25.521592074443351</v>
      </c>
      <c r="O38">
        <v>43.140410875888819</v>
      </c>
      <c r="P38">
        <v>61.148110391794177</v>
      </c>
      <c r="Q38">
        <v>2.0015761589403973</v>
      </c>
      <c r="R38">
        <v>10.766068950330315</v>
      </c>
      <c r="S38">
        <v>6.6997488437281012</v>
      </c>
      <c r="T38">
        <v>0</v>
      </c>
      <c r="U38">
        <v>330.95836825679891</v>
      </c>
      <c r="V38">
        <v>5.2704744466800806</v>
      </c>
      <c r="W38">
        <v>11.494039431453462</v>
      </c>
      <c r="X38">
        <v>37.467578756768155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13.729979999999996</v>
      </c>
      <c r="AL38">
        <v>18.001100000000001</v>
      </c>
      <c r="AM38">
        <v>0</v>
      </c>
      <c r="AN38">
        <v>0</v>
      </c>
      <c r="AO38">
        <v>0</v>
      </c>
      <c r="AP38">
        <v>0.65067878317061156</v>
      </c>
      <c r="AQ38">
        <v>0</v>
      </c>
      <c r="AR38">
        <v>2.2432000000000003</v>
      </c>
      <c r="AS38">
        <v>1.3667999999999998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692.08083856576695</v>
      </c>
      <c r="DN38">
        <v>14.052151969603557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71.071915698542767</v>
      </c>
      <c r="L39">
        <v>67.658140573770481</v>
      </c>
      <c r="M39">
        <v>0</v>
      </c>
      <c r="N39">
        <v>30.000658645824185</v>
      </c>
      <c r="O39">
        <v>50.376913580894069</v>
      </c>
      <c r="P39">
        <v>61.148110391794177</v>
      </c>
      <c r="Q39">
        <v>2.0015761589403973</v>
      </c>
      <c r="R39">
        <v>10.766068950330315</v>
      </c>
      <c r="S39">
        <v>6.6997488437281012</v>
      </c>
      <c r="T39">
        <v>0</v>
      </c>
      <c r="U39">
        <v>330.95836825679891</v>
      </c>
      <c r="V39">
        <v>5.2704744466800806</v>
      </c>
      <c r="W39">
        <v>11.494039431453462</v>
      </c>
      <c r="X39">
        <v>37.467578756768155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13.729979999999996</v>
      </c>
      <c r="AL39">
        <v>18.001100000000001</v>
      </c>
      <c r="AM39">
        <v>0</v>
      </c>
      <c r="AN39">
        <v>0</v>
      </c>
      <c r="AO39">
        <v>0</v>
      </c>
      <c r="AP39">
        <v>0.81334847896326457</v>
      </c>
      <c r="AQ39">
        <v>0</v>
      </c>
      <c r="AR39">
        <v>10.094400000000002</v>
      </c>
      <c r="AS39">
        <v>1.3667999999999998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706.78656133037816</v>
      </c>
      <c r="DN39">
        <v>26.318520484109829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75.613403349328237</v>
      </c>
      <c r="L40">
        <v>67.658140573770481</v>
      </c>
      <c r="M40">
        <v>0</v>
      </c>
      <c r="N40">
        <v>30.000658645824185</v>
      </c>
      <c r="O40">
        <v>50.376913580894069</v>
      </c>
      <c r="P40">
        <v>61.148110391794177</v>
      </c>
      <c r="Q40">
        <v>2.0015761589403973</v>
      </c>
      <c r="R40">
        <v>10.766068950330315</v>
      </c>
      <c r="S40">
        <v>6.6997488437281012</v>
      </c>
      <c r="T40">
        <v>0</v>
      </c>
      <c r="U40">
        <v>330.95836825679891</v>
      </c>
      <c r="V40">
        <v>5.2704744466800806</v>
      </c>
      <c r="W40">
        <v>11.494039431453462</v>
      </c>
      <c r="X40">
        <v>37.467578756768155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13.729979999999996</v>
      </c>
      <c r="AL40">
        <v>18.001100000000001</v>
      </c>
      <c r="AM40">
        <v>0</v>
      </c>
      <c r="AN40">
        <v>0</v>
      </c>
      <c r="AO40">
        <v>0</v>
      </c>
      <c r="AP40">
        <v>0.81334847896326457</v>
      </c>
      <c r="AQ40">
        <v>0</v>
      </c>
      <c r="AR40">
        <v>10.094400000000002</v>
      </c>
      <c r="AS40">
        <v>1.3667999999999998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711.16500952729848</v>
      </c>
      <c r="DN40">
        <v>26.481559937974968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82.078565134076328</v>
      </c>
      <c r="L41">
        <v>67.657968205777564</v>
      </c>
      <c r="M41">
        <v>0</v>
      </c>
      <c r="N41">
        <v>30.000658645824185</v>
      </c>
      <c r="O41">
        <v>50.376913580894069</v>
      </c>
      <c r="P41">
        <v>61.148110391794177</v>
      </c>
      <c r="Q41">
        <v>2.0015761589403973</v>
      </c>
      <c r="R41">
        <v>10.766068950330315</v>
      </c>
      <c r="S41">
        <v>6.6997488437281012</v>
      </c>
      <c r="T41">
        <v>0</v>
      </c>
      <c r="U41">
        <v>330.95836825679891</v>
      </c>
      <c r="V41">
        <v>5.2704744466800806</v>
      </c>
      <c r="W41">
        <v>11.494039431453462</v>
      </c>
      <c r="X41">
        <v>37.467578756768155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13.729979999999996</v>
      </c>
      <c r="AL41">
        <v>18.001100000000001</v>
      </c>
      <c r="AM41">
        <v>0</v>
      </c>
      <c r="AN41">
        <v>0</v>
      </c>
      <c r="AO41">
        <v>0</v>
      </c>
      <c r="AP41">
        <v>0.81334847896326457</v>
      </c>
      <c r="AQ41">
        <v>0</v>
      </c>
      <c r="AR41">
        <v>1.5422000000000005</v>
      </c>
      <c r="AS41">
        <v>1.3667999999999998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709.15272976827612</v>
      </c>
      <c r="DN41">
        <v>26.406629113752707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82.078565134076328</v>
      </c>
      <c r="L42">
        <v>67.658963415766266</v>
      </c>
      <c r="M42">
        <v>0</v>
      </c>
      <c r="N42">
        <v>30.000658645824185</v>
      </c>
      <c r="O42">
        <v>50.376913580894069</v>
      </c>
      <c r="P42">
        <v>61.148110391794177</v>
      </c>
      <c r="Q42">
        <v>2.0015761589403973</v>
      </c>
      <c r="R42">
        <v>10.766068950330315</v>
      </c>
      <c r="S42">
        <v>6.6997488437281012</v>
      </c>
      <c r="T42">
        <v>0</v>
      </c>
      <c r="U42">
        <v>330.95836825679891</v>
      </c>
      <c r="V42">
        <v>5.2704744466800806</v>
      </c>
      <c r="W42">
        <v>11.494039431453462</v>
      </c>
      <c r="X42">
        <v>37.467578756768155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13.729979999999996</v>
      </c>
      <c r="AL42">
        <v>3.5412000000000003</v>
      </c>
      <c r="AM42">
        <v>0</v>
      </c>
      <c r="AN42">
        <v>0</v>
      </c>
      <c r="AO42">
        <v>0</v>
      </c>
      <c r="AP42">
        <v>0.81334847896326457</v>
      </c>
      <c r="AQ42">
        <v>0</v>
      </c>
      <c r="AR42">
        <v>1.1216000000000004</v>
      </c>
      <c r="AS42">
        <v>1.3667999999999998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694.8073993116144</v>
      </c>
      <c r="DN42">
        <v>25.87245478040299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82.078565134076328</v>
      </c>
      <c r="L43">
        <v>67.658963415766266</v>
      </c>
      <c r="M43">
        <v>0</v>
      </c>
      <c r="N43">
        <v>30.000658645824185</v>
      </c>
      <c r="O43">
        <v>50.376913580894069</v>
      </c>
      <c r="P43">
        <v>61.148110391794177</v>
      </c>
      <c r="Q43">
        <v>2.0015761589403973</v>
      </c>
      <c r="R43">
        <v>10.766068950330315</v>
      </c>
      <c r="S43">
        <v>6.6997488437281012</v>
      </c>
      <c r="T43">
        <v>0</v>
      </c>
      <c r="U43">
        <v>330.95836825679891</v>
      </c>
      <c r="V43">
        <v>5.2704744466800806</v>
      </c>
      <c r="W43">
        <v>11.494039431453462</v>
      </c>
      <c r="X43">
        <v>37.467578756768155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13.729979999999996</v>
      </c>
      <c r="AL43">
        <v>0.59020000000000017</v>
      </c>
      <c r="AM43">
        <v>0</v>
      </c>
      <c r="AN43">
        <v>0</v>
      </c>
      <c r="AO43">
        <v>0</v>
      </c>
      <c r="AP43">
        <v>0.81334847896326457</v>
      </c>
      <c r="AQ43">
        <v>0</v>
      </c>
      <c r="AR43">
        <v>1.1216000000000004</v>
      </c>
      <c r="AS43">
        <v>1.3667999999999998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691.96234021161445</v>
      </c>
      <c r="DN43">
        <v>25.766513880402989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82.078565134076328</v>
      </c>
      <c r="L44">
        <v>67.658963415766266</v>
      </c>
      <c r="M44">
        <v>0</v>
      </c>
      <c r="N44">
        <v>30.000658645824185</v>
      </c>
      <c r="O44">
        <v>50.376913580894069</v>
      </c>
      <c r="P44">
        <v>61.148110391794177</v>
      </c>
      <c r="Q44">
        <v>2.0015761589403973</v>
      </c>
      <c r="R44">
        <v>10.766068950330315</v>
      </c>
      <c r="S44">
        <v>6.6997488437281012</v>
      </c>
      <c r="T44">
        <v>0</v>
      </c>
      <c r="U44">
        <v>330.95836825679891</v>
      </c>
      <c r="V44">
        <v>5.2704744466800806</v>
      </c>
      <c r="W44">
        <v>11.494039431453462</v>
      </c>
      <c r="X44">
        <v>37.467578756768155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13.729979999999996</v>
      </c>
      <c r="AL44">
        <v>0.59020000000000017</v>
      </c>
      <c r="AM44">
        <v>0</v>
      </c>
      <c r="AN44">
        <v>0</v>
      </c>
      <c r="AO44">
        <v>0</v>
      </c>
      <c r="AP44">
        <v>0.81334847896326457</v>
      </c>
      <c r="AQ44">
        <v>0</v>
      </c>
      <c r="AR44">
        <v>1.1216000000000004</v>
      </c>
      <c r="AS44">
        <v>1.3667999999999998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691.96234021161445</v>
      </c>
      <c r="DN44">
        <v>25.766513880402989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82.078565134076328</v>
      </c>
      <c r="L45">
        <v>67.659299672419365</v>
      </c>
      <c r="M45">
        <v>0</v>
      </c>
      <c r="N45">
        <v>30.000658645824185</v>
      </c>
      <c r="O45">
        <v>50.376913580894069</v>
      </c>
      <c r="P45">
        <v>61.148110391794177</v>
      </c>
      <c r="Q45">
        <v>2.0015761589403973</v>
      </c>
      <c r="R45">
        <v>10.766068950330315</v>
      </c>
      <c r="S45">
        <v>6.6997488437281012</v>
      </c>
      <c r="T45">
        <v>0</v>
      </c>
      <c r="U45">
        <v>330.95836825679891</v>
      </c>
      <c r="V45">
        <v>5.2680540270135081</v>
      </c>
      <c r="W45">
        <v>11.494039431453462</v>
      </c>
      <c r="X45">
        <v>37.467578756768155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13.729979999999996</v>
      </c>
      <c r="AL45">
        <v>0.59020000000000017</v>
      </c>
      <c r="AM45">
        <v>0</v>
      </c>
      <c r="AN45">
        <v>0</v>
      </c>
      <c r="AO45">
        <v>0</v>
      </c>
      <c r="AP45">
        <v>0.81334847896326457</v>
      </c>
      <c r="AQ45">
        <v>0</v>
      </c>
      <c r="AR45">
        <v>1.1216000000000004</v>
      </c>
      <c r="AS45">
        <v>1.3667999999999998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691.96033091061418</v>
      </c>
      <c r="DN45">
        <v>25.766439018389725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82.078565134076328</v>
      </c>
      <c r="L46">
        <v>67.659299672419365</v>
      </c>
      <c r="M46">
        <v>0</v>
      </c>
      <c r="N46">
        <v>30.000658645824185</v>
      </c>
      <c r="O46">
        <v>50.376913580894069</v>
      </c>
      <c r="P46">
        <v>61.148110391794177</v>
      </c>
      <c r="Q46">
        <v>2.0015761589403973</v>
      </c>
      <c r="R46">
        <v>10.766068950330315</v>
      </c>
      <c r="S46">
        <v>6.6997488437281012</v>
      </c>
      <c r="T46">
        <v>0</v>
      </c>
      <c r="U46">
        <v>330.95836825679891</v>
      </c>
      <c r="V46">
        <v>5.2680540270135081</v>
      </c>
      <c r="W46">
        <v>11.494039431453462</v>
      </c>
      <c r="X46">
        <v>37.467578756768155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13.729979999999996</v>
      </c>
      <c r="AL46">
        <v>0.59020000000000017</v>
      </c>
      <c r="AM46">
        <v>0</v>
      </c>
      <c r="AN46">
        <v>0</v>
      </c>
      <c r="AO46">
        <v>0</v>
      </c>
      <c r="AP46">
        <v>0.81334847896326457</v>
      </c>
      <c r="AQ46">
        <v>0</v>
      </c>
      <c r="AR46">
        <v>1.1216000000000004</v>
      </c>
      <c r="AS46">
        <v>1.3667999999999998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687.92474372441006</v>
      </c>
      <c r="DN46">
        <v>25.616166604593936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82.078565134076328</v>
      </c>
      <c r="L47">
        <v>67.659299674320309</v>
      </c>
      <c r="M47">
        <v>0</v>
      </c>
      <c r="N47">
        <v>30.000658645824185</v>
      </c>
      <c r="O47">
        <v>50.376913580894069</v>
      </c>
      <c r="P47">
        <v>61.148110391794177</v>
      </c>
      <c r="Q47">
        <v>5.2254303939962474</v>
      </c>
      <c r="R47">
        <v>10.766068950330315</v>
      </c>
      <c r="S47">
        <v>6.6997488437281012</v>
      </c>
      <c r="T47">
        <v>0</v>
      </c>
      <c r="U47">
        <v>330.95836825679891</v>
      </c>
      <c r="V47">
        <v>5.2680540270135081</v>
      </c>
      <c r="W47">
        <v>11.494039431453462</v>
      </c>
      <c r="X47">
        <v>37.467578756768155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13.729979999999996</v>
      </c>
      <c r="AL47">
        <v>0.59020000000000017</v>
      </c>
      <c r="AM47">
        <v>0</v>
      </c>
      <c r="AN47">
        <v>0</v>
      </c>
      <c r="AO47">
        <v>0</v>
      </c>
      <c r="AP47">
        <v>0.81334847896326457</v>
      </c>
      <c r="AQ47">
        <v>0</v>
      </c>
      <c r="AR47">
        <v>1.1216000000000004</v>
      </c>
      <c r="AS47">
        <v>1.3667999999999998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691.03286158297158</v>
      </c>
      <c r="DN47">
        <v>25.73190298298929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82.077824412207733</v>
      </c>
      <c r="L48">
        <v>67.658832991486065</v>
      </c>
      <c r="M48">
        <v>0</v>
      </c>
      <c r="N48">
        <v>30.000658645824185</v>
      </c>
      <c r="O48">
        <v>50.376913580894069</v>
      </c>
      <c r="P48">
        <v>61.148110391794177</v>
      </c>
      <c r="Q48">
        <v>5.2254303939962474</v>
      </c>
      <c r="R48">
        <v>10.766068950330315</v>
      </c>
      <c r="S48">
        <v>6.6997488437281012</v>
      </c>
      <c r="T48">
        <v>0</v>
      </c>
      <c r="U48">
        <v>330.95836825679891</v>
      </c>
      <c r="V48">
        <v>5.2680540270135081</v>
      </c>
      <c r="W48">
        <v>11.494039431453462</v>
      </c>
      <c r="X48">
        <v>37.467578756768155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13.729979999999996</v>
      </c>
      <c r="AL48">
        <v>0.59020000000000017</v>
      </c>
      <c r="AM48">
        <v>0</v>
      </c>
      <c r="AN48">
        <v>0</v>
      </c>
      <c r="AO48">
        <v>0</v>
      </c>
      <c r="AP48">
        <v>0.81334847896326457</v>
      </c>
      <c r="AQ48">
        <v>0</v>
      </c>
      <c r="AR48">
        <v>1.6823999999999999</v>
      </c>
      <c r="AS48">
        <v>2.3918999999999992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692.56066365572894</v>
      </c>
      <c r="DN48">
        <v>25.788793505529018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82.076778423656393</v>
      </c>
      <c r="L49">
        <v>67.658832991486065</v>
      </c>
      <c r="M49">
        <v>0</v>
      </c>
      <c r="N49">
        <v>30.000658645824185</v>
      </c>
      <c r="O49">
        <v>50.376913580894069</v>
      </c>
      <c r="P49">
        <v>61.148110391794177</v>
      </c>
      <c r="Q49">
        <v>5.2254303939962474</v>
      </c>
      <c r="R49">
        <v>10.766068950330315</v>
      </c>
      <c r="S49">
        <v>6.6997488437281012</v>
      </c>
      <c r="T49">
        <v>0</v>
      </c>
      <c r="U49">
        <v>330.95836825679891</v>
      </c>
      <c r="V49">
        <v>5.0508646107178974</v>
      </c>
      <c r="W49">
        <v>11.494039431453462</v>
      </c>
      <c r="X49">
        <v>36.119763806685121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13.729979999999996</v>
      </c>
      <c r="AL49">
        <v>0.59020000000000017</v>
      </c>
      <c r="AM49">
        <v>0</v>
      </c>
      <c r="AN49">
        <v>0</v>
      </c>
      <c r="AO49">
        <v>0</v>
      </c>
      <c r="AP49">
        <v>0.97601817475591734</v>
      </c>
      <c r="AQ49">
        <v>0</v>
      </c>
      <c r="AR49">
        <v>10.094400000000002</v>
      </c>
      <c r="AS49">
        <v>6.2872799999999991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703.07320019465715</v>
      </c>
      <c r="DN49">
        <v>26.18025630746352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82.078706458990894</v>
      </c>
      <c r="L50">
        <v>67.658832991486065</v>
      </c>
      <c r="M50">
        <v>0</v>
      </c>
      <c r="N50">
        <v>30.000658645824185</v>
      </c>
      <c r="O50">
        <v>50.376913580894069</v>
      </c>
      <c r="P50">
        <v>61.148110391794177</v>
      </c>
      <c r="Q50">
        <v>5.2254303939962474</v>
      </c>
      <c r="R50">
        <v>10.766068950330315</v>
      </c>
      <c r="S50">
        <v>6.6997488437281012</v>
      </c>
      <c r="T50">
        <v>0</v>
      </c>
      <c r="U50">
        <v>330.95836825679891</v>
      </c>
      <c r="V50">
        <v>5.0508646107178974</v>
      </c>
      <c r="W50">
        <v>11.494039431453462</v>
      </c>
      <c r="X50">
        <v>36.119763806685121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13.729979999999996</v>
      </c>
      <c r="AL50">
        <v>0.59020000000000017</v>
      </c>
      <c r="AM50">
        <v>0</v>
      </c>
      <c r="AN50">
        <v>0</v>
      </c>
      <c r="AO50">
        <v>0</v>
      </c>
      <c r="AP50">
        <v>0.97601817475591734</v>
      </c>
      <c r="AQ50">
        <v>0</v>
      </c>
      <c r="AR50">
        <v>10.094400000000002</v>
      </c>
      <c r="AS50">
        <v>6.2872799999999991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703.07505902464152</v>
      </c>
      <c r="DN50">
        <v>26.180325512813706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82.078706458990894</v>
      </c>
      <c r="L51">
        <v>67.658832991486065</v>
      </c>
      <c r="M51">
        <v>0</v>
      </c>
      <c r="N51">
        <v>30.000658645824185</v>
      </c>
      <c r="O51">
        <v>50.376913580894069</v>
      </c>
      <c r="P51">
        <v>61.148110391794177</v>
      </c>
      <c r="Q51">
        <v>5.2254303939962474</v>
      </c>
      <c r="R51">
        <v>10.766068950330315</v>
      </c>
      <c r="S51">
        <v>6.6997488437281012</v>
      </c>
      <c r="T51">
        <v>0</v>
      </c>
      <c r="U51">
        <v>330.95836825679891</v>
      </c>
      <c r="V51">
        <v>5.2680540270135081</v>
      </c>
      <c r="W51">
        <v>11.494039431453462</v>
      </c>
      <c r="X51">
        <v>36.119763806685121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13.729979999999996</v>
      </c>
      <c r="AL51">
        <v>0.59020000000000017</v>
      </c>
      <c r="AM51">
        <v>0</v>
      </c>
      <c r="AN51">
        <v>0</v>
      </c>
      <c r="AO51">
        <v>0</v>
      </c>
      <c r="AP51">
        <v>0.97601817475591734</v>
      </c>
      <c r="AQ51">
        <v>0</v>
      </c>
      <c r="AR51">
        <v>1.6823999999999999</v>
      </c>
      <c r="AS51">
        <v>6.2872799999999991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695.17444210642304</v>
      </c>
      <c r="DN51">
        <v>25.886131847327881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82.078706458990894</v>
      </c>
      <c r="L52">
        <v>67.658832991486065</v>
      </c>
      <c r="M52">
        <v>0</v>
      </c>
      <c r="N52">
        <v>30.000658645824185</v>
      </c>
      <c r="O52">
        <v>50.376913580894069</v>
      </c>
      <c r="P52">
        <v>61.148110391794177</v>
      </c>
      <c r="Q52">
        <v>5.2254303939962474</v>
      </c>
      <c r="R52">
        <v>10.766068950330315</v>
      </c>
      <c r="S52">
        <v>6.6997488437281012</v>
      </c>
      <c r="T52">
        <v>0</v>
      </c>
      <c r="U52">
        <v>330.95836825679891</v>
      </c>
      <c r="V52">
        <v>5.2680540270135081</v>
      </c>
      <c r="W52">
        <v>11.494039431453462</v>
      </c>
      <c r="X52">
        <v>36.119763806685121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13.729979999999996</v>
      </c>
      <c r="AL52">
        <v>0.59020000000000017</v>
      </c>
      <c r="AM52">
        <v>0</v>
      </c>
      <c r="AN52">
        <v>0</v>
      </c>
      <c r="AO52">
        <v>0</v>
      </c>
      <c r="AP52">
        <v>0.97601817475591734</v>
      </c>
      <c r="AQ52">
        <v>0</v>
      </c>
      <c r="AR52">
        <v>1.2618000000000003</v>
      </c>
      <c r="AS52">
        <v>6.2872799999999991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694.76894179881435</v>
      </c>
      <c r="DN52">
        <v>25.871032154936579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82.078706458990894</v>
      </c>
      <c r="L53">
        <v>67.658832991486065</v>
      </c>
      <c r="M53">
        <v>0</v>
      </c>
      <c r="N53">
        <v>30.000658645824185</v>
      </c>
      <c r="O53">
        <v>50.376913580894069</v>
      </c>
      <c r="P53">
        <v>61.148110391794177</v>
      </c>
      <c r="Q53">
        <v>5.2254303939962474</v>
      </c>
      <c r="R53">
        <v>10.766068950330315</v>
      </c>
      <c r="S53">
        <v>6.6997488437281012</v>
      </c>
      <c r="T53">
        <v>0</v>
      </c>
      <c r="U53">
        <v>330.95836825679891</v>
      </c>
      <c r="V53">
        <v>5.2680540270135081</v>
      </c>
      <c r="W53">
        <v>11.494039431453462</v>
      </c>
      <c r="X53">
        <v>36.119763806685121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13.729979999999996</v>
      </c>
      <c r="AL53">
        <v>0.59020000000000017</v>
      </c>
      <c r="AM53">
        <v>0</v>
      </c>
      <c r="AN53">
        <v>0</v>
      </c>
      <c r="AO53">
        <v>0</v>
      </c>
      <c r="AP53">
        <v>0.97601817475591734</v>
      </c>
      <c r="AQ53">
        <v>0</v>
      </c>
      <c r="AR53">
        <v>1.2618000000000003</v>
      </c>
      <c r="AS53">
        <v>6.2872799999999991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694.76894179881435</v>
      </c>
      <c r="DN53">
        <v>25.871032154936579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82.078706458990894</v>
      </c>
      <c r="L54">
        <v>67.659299688715166</v>
      </c>
      <c r="M54">
        <v>0</v>
      </c>
      <c r="N54">
        <v>30.000658645824185</v>
      </c>
      <c r="O54">
        <v>50.376913580894069</v>
      </c>
      <c r="P54">
        <v>61.148110391794177</v>
      </c>
      <c r="Q54">
        <v>5.2254303939962474</v>
      </c>
      <c r="R54">
        <v>10.766068950330315</v>
      </c>
      <c r="S54">
        <v>6.6997488437281012</v>
      </c>
      <c r="T54">
        <v>0</v>
      </c>
      <c r="U54">
        <v>330.95836825679891</v>
      </c>
      <c r="V54">
        <v>5.2680540270135081</v>
      </c>
      <c r="W54">
        <v>11.494039431453462</v>
      </c>
      <c r="X54">
        <v>36.119763806685121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13.729979999999996</v>
      </c>
      <c r="AL54">
        <v>0.59020000000000017</v>
      </c>
      <c r="AM54">
        <v>0</v>
      </c>
      <c r="AN54">
        <v>0</v>
      </c>
      <c r="AO54">
        <v>0</v>
      </c>
      <c r="AP54">
        <v>0.97601817475591734</v>
      </c>
      <c r="AQ54">
        <v>0</v>
      </c>
      <c r="AR54">
        <v>1.2618000000000003</v>
      </c>
      <c r="AS54">
        <v>6.2872799999999991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694.76939173565086</v>
      </c>
      <c r="DN54">
        <v>25.871048915329105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82.078706458990894</v>
      </c>
      <c r="L55">
        <v>67.659297093254381</v>
      </c>
      <c r="M55">
        <v>0</v>
      </c>
      <c r="N55">
        <v>30.000658645824185</v>
      </c>
      <c r="O55">
        <v>50.376913580894069</v>
      </c>
      <c r="P55">
        <v>61.148110391794177</v>
      </c>
      <c r="Q55">
        <v>5.2254303939962474</v>
      </c>
      <c r="R55">
        <v>10.766068950330315</v>
      </c>
      <c r="S55">
        <v>6.9535287517531561</v>
      </c>
      <c r="T55">
        <v>0</v>
      </c>
      <c r="U55">
        <v>330.95836825679891</v>
      </c>
      <c r="V55">
        <v>5.2680540270135081</v>
      </c>
      <c r="W55">
        <v>11.494039431453462</v>
      </c>
      <c r="X55">
        <v>37.467578756768155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13.729979999999996</v>
      </c>
      <c r="AL55">
        <v>0.59020000000000017</v>
      </c>
      <c r="AM55">
        <v>0</v>
      </c>
      <c r="AN55">
        <v>0</v>
      </c>
      <c r="AO55">
        <v>0</v>
      </c>
      <c r="AP55">
        <v>0.97601817475591734</v>
      </c>
      <c r="AQ55">
        <v>0</v>
      </c>
      <c r="AR55">
        <v>1.2618000000000003</v>
      </c>
      <c r="AS55">
        <v>2.3918999999999992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692.55795070693614</v>
      </c>
      <c r="DN55">
        <v>25.788702206691049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82.078706458990894</v>
      </c>
      <c r="L56">
        <v>67.659299707439772</v>
      </c>
      <c r="M56">
        <v>0</v>
      </c>
      <c r="N56">
        <v>30.000658645824185</v>
      </c>
      <c r="O56">
        <v>50.376913580894069</v>
      </c>
      <c r="P56">
        <v>61.148110391794177</v>
      </c>
      <c r="Q56">
        <v>5.2254303939962474</v>
      </c>
      <c r="R56">
        <v>10.766068950330315</v>
      </c>
      <c r="S56">
        <v>6.7039599999999995</v>
      </c>
      <c r="T56">
        <v>0</v>
      </c>
      <c r="U56">
        <v>330.95836825679891</v>
      </c>
      <c r="V56">
        <v>5.2680540270135081</v>
      </c>
      <c r="W56">
        <v>11.494039431453462</v>
      </c>
      <c r="X56">
        <v>37.467578756768155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13.729979999999996</v>
      </c>
      <c r="AL56">
        <v>0.59020000000000017</v>
      </c>
      <c r="AM56">
        <v>0</v>
      </c>
      <c r="AN56">
        <v>0</v>
      </c>
      <c r="AO56">
        <v>0</v>
      </c>
      <c r="AP56">
        <v>0.97601817475591734</v>
      </c>
      <c r="AQ56">
        <v>0</v>
      </c>
      <c r="AR56">
        <v>1.2618000000000003</v>
      </c>
      <c r="AS56">
        <v>1.8793499999999999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691.82319489263762</v>
      </c>
      <c r="DN56">
        <v>25.761341883421839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82.078706458990894</v>
      </c>
      <c r="L57">
        <v>67.659299707439772</v>
      </c>
      <c r="M57">
        <v>0</v>
      </c>
      <c r="N57">
        <v>30.000658645824185</v>
      </c>
      <c r="O57">
        <v>50.376913580894069</v>
      </c>
      <c r="P57">
        <v>61.148110391794177</v>
      </c>
      <c r="Q57">
        <v>2.0025940337224384</v>
      </c>
      <c r="R57">
        <v>10.766068950330315</v>
      </c>
      <c r="S57">
        <v>6.5247595431654668</v>
      </c>
      <c r="T57">
        <v>0</v>
      </c>
      <c r="U57">
        <v>330.95836825679891</v>
      </c>
      <c r="V57">
        <v>5.2680540270135081</v>
      </c>
      <c r="W57">
        <v>11.494039431453462</v>
      </c>
      <c r="X57">
        <v>37.467578756768155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13.729979999999996</v>
      </c>
      <c r="AL57">
        <v>0.59020000000000017</v>
      </c>
      <c r="AM57">
        <v>0</v>
      </c>
      <c r="AN57">
        <v>0</v>
      </c>
      <c r="AO57">
        <v>0</v>
      </c>
      <c r="AP57">
        <v>0.97601817475591734</v>
      </c>
      <c r="AQ57">
        <v>0</v>
      </c>
      <c r="AR57">
        <v>1.2618000000000003</v>
      </c>
      <c r="AS57">
        <v>1.8793499999999999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688.54329117899147</v>
      </c>
      <c r="DN57">
        <v>25.63920877995977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82.078706458990894</v>
      </c>
      <c r="L58">
        <v>67.659297093254381</v>
      </c>
      <c r="M58">
        <v>0</v>
      </c>
      <c r="N58">
        <v>30.000658645824185</v>
      </c>
      <c r="O58">
        <v>50.376913580894069</v>
      </c>
      <c r="P58">
        <v>61.148110391794177</v>
      </c>
      <c r="Q58">
        <v>2.0025940337224384</v>
      </c>
      <c r="R58">
        <v>10.766068950330315</v>
      </c>
      <c r="S58">
        <v>6.6997488437281012</v>
      </c>
      <c r="T58">
        <v>0</v>
      </c>
      <c r="U58">
        <v>330.95836825679891</v>
      </c>
      <c r="V58">
        <v>5.2680540270135081</v>
      </c>
      <c r="W58">
        <v>11.494039431453462</v>
      </c>
      <c r="X58">
        <v>37.467578756768155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13.729979999999996</v>
      </c>
      <c r="AL58">
        <v>0.59020000000000017</v>
      </c>
      <c r="AM58">
        <v>0</v>
      </c>
      <c r="AN58">
        <v>0</v>
      </c>
      <c r="AO58">
        <v>0</v>
      </c>
      <c r="AP58">
        <v>0.97601817475591734</v>
      </c>
      <c r="AQ58">
        <v>0</v>
      </c>
      <c r="AR58">
        <v>1.2618000000000003</v>
      </c>
      <c r="AS58">
        <v>1.8793499999999999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688.71199551821815</v>
      </c>
      <c r="DN58">
        <v>25.645491127110308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82.078706458990894</v>
      </c>
      <c r="L59">
        <v>48.749436292364805</v>
      </c>
      <c r="M59">
        <v>0</v>
      </c>
      <c r="N59">
        <v>30.000658645824185</v>
      </c>
      <c r="O59">
        <v>50.376913580894069</v>
      </c>
      <c r="P59">
        <v>61.148110391794177</v>
      </c>
      <c r="Q59">
        <v>2.0025940337224384</v>
      </c>
      <c r="R59">
        <v>10.766068950330315</v>
      </c>
      <c r="S59">
        <v>6.6997488437281012</v>
      </c>
      <c r="T59">
        <v>0</v>
      </c>
      <c r="U59">
        <v>330.95836825679891</v>
      </c>
      <c r="V59">
        <v>5.2680540270135081</v>
      </c>
      <c r="W59">
        <v>11.494039431453462</v>
      </c>
      <c r="X59">
        <v>37.467578756768155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13.729979999999996</v>
      </c>
      <c r="AL59">
        <v>0.59020000000000017</v>
      </c>
      <c r="AM59">
        <v>0</v>
      </c>
      <c r="AN59">
        <v>0</v>
      </c>
      <c r="AO59">
        <v>0</v>
      </c>
      <c r="AP59">
        <v>2.1147060453044881</v>
      </c>
      <c r="AQ59">
        <v>0</v>
      </c>
      <c r="AR59">
        <v>1.2618000000000003</v>
      </c>
      <c r="AS59">
        <v>1.8793499999999999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671.5787413706181</v>
      </c>
      <c r="DN59">
        <v>25.007572344369262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82.078706458990894</v>
      </c>
      <c r="L60">
        <v>31.116669118728847</v>
      </c>
      <c r="M60">
        <v>0</v>
      </c>
      <c r="N60">
        <v>30.000658645824185</v>
      </c>
      <c r="O60">
        <v>50.376913580894069</v>
      </c>
      <c r="P60">
        <v>61.148110391794177</v>
      </c>
      <c r="Q60">
        <v>2.0025940337224384</v>
      </c>
      <c r="R60">
        <v>10.766068950330315</v>
      </c>
      <c r="S60">
        <v>6.6997488437281012</v>
      </c>
      <c r="T60">
        <v>0</v>
      </c>
      <c r="U60">
        <v>330.95836825679891</v>
      </c>
      <c r="V60">
        <v>5.2680540270135081</v>
      </c>
      <c r="W60">
        <v>11.494039431453462</v>
      </c>
      <c r="X60">
        <v>37.467578756768155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13.729979999999996</v>
      </c>
      <c r="AL60">
        <v>0.59020000000000017</v>
      </c>
      <c r="AM60">
        <v>0</v>
      </c>
      <c r="AN60">
        <v>0</v>
      </c>
      <c r="AO60">
        <v>0</v>
      </c>
      <c r="AP60">
        <v>2.1147060453044881</v>
      </c>
      <c r="AQ60">
        <v>0</v>
      </c>
      <c r="AR60">
        <v>1.2618000000000003</v>
      </c>
      <c r="AS60">
        <v>1.8793499999999999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654.57899053851577</v>
      </c>
      <c r="DN60">
        <v>24.374556002835721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82.078706458990894</v>
      </c>
      <c r="L61">
        <v>36.303252404947308</v>
      </c>
      <c r="M61">
        <v>0</v>
      </c>
      <c r="N61">
        <v>30.000658645824185</v>
      </c>
      <c r="O61">
        <v>50.376913580894069</v>
      </c>
      <c r="P61">
        <v>61.148110391794177</v>
      </c>
      <c r="Q61">
        <v>2.0025940337224384</v>
      </c>
      <c r="R61">
        <v>10.766068950330315</v>
      </c>
      <c r="S61">
        <v>6.6997488437281012</v>
      </c>
      <c r="T61">
        <v>0</v>
      </c>
      <c r="U61">
        <v>330.95836825679891</v>
      </c>
      <c r="V61">
        <v>5.2680540270135081</v>
      </c>
      <c r="W61">
        <v>11.494039431453462</v>
      </c>
      <c r="X61">
        <v>37.467578756768155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13.729979999999996</v>
      </c>
      <c r="AL61">
        <v>0.59020000000000017</v>
      </c>
      <c r="AM61">
        <v>0</v>
      </c>
      <c r="AN61">
        <v>0</v>
      </c>
      <c r="AO61">
        <v>0</v>
      </c>
      <c r="AP61">
        <v>2.1147060453044881</v>
      </c>
      <c r="AQ61">
        <v>0</v>
      </c>
      <c r="AR61">
        <v>1.2618000000000003</v>
      </c>
      <c r="AS61">
        <v>1.5376500000000002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659.24994259604352</v>
      </c>
      <c r="DN61">
        <v>24.548487231526387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82.078706458990894</v>
      </c>
      <c r="L62">
        <v>36.303882083888794</v>
      </c>
      <c r="M62">
        <v>0</v>
      </c>
      <c r="N62">
        <v>30.000658645824185</v>
      </c>
      <c r="O62">
        <v>50.376913580894069</v>
      </c>
      <c r="P62">
        <v>61.148110391794177</v>
      </c>
      <c r="Q62">
        <v>2.0025940337224384</v>
      </c>
      <c r="R62">
        <v>10.766068950330315</v>
      </c>
      <c r="S62">
        <v>6.6997488437281012</v>
      </c>
      <c r="T62">
        <v>0</v>
      </c>
      <c r="U62">
        <v>330.95836825679891</v>
      </c>
      <c r="V62">
        <v>5.2680540270135081</v>
      </c>
      <c r="W62">
        <v>11.494039431453462</v>
      </c>
      <c r="X62">
        <v>37.467578756768155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13.729979999999996</v>
      </c>
      <c r="AL62">
        <v>0.59020000000000017</v>
      </c>
      <c r="AM62">
        <v>0</v>
      </c>
      <c r="AN62">
        <v>0</v>
      </c>
      <c r="AO62">
        <v>0</v>
      </c>
      <c r="AP62">
        <v>2.1147060453044881</v>
      </c>
      <c r="AQ62">
        <v>0</v>
      </c>
      <c r="AR62">
        <v>1.2618000000000003</v>
      </c>
      <c r="AS62">
        <v>1.5376500000000002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659.25054966951097</v>
      </c>
      <c r="DN62">
        <v>24.548509837000395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82.078706458990894</v>
      </c>
      <c r="L63">
        <v>36.303882083888794</v>
      </c>
      <c r="M63">
        <v>0</v>
      </c>
      <c r="N63">
        <v>30.000658645824185</v>
      </c>
      <c r="O63">
        <v>50.376913580894069</v>
      </c>
      <c r="P63">
        <v>61.148110391794177</v>
      </c>
      <c r="Q63">
        <v>2.0025940337224384</v>
      </c>
      <c r="R63">
        <v>10.766068950330315</v>
      </c>
      <c r="S63">
        <v>6.6997488437281012</v>
      </c>
      <c r="T63">
        <v>0</v>
      </c>
      <c r="U63">
        <v>330.95836825679891</v>
      </c>
      <c r="V63">
        <v>5.2680540270135081</v>
      </c>
      <c r="W63">
        <v>11.494039431453462</v>
      </c>
      <c r="X63">
        <v>37.467578756768155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13.729979999999996</v>
      </c>
      <c r="AL63">
        <v>0.59020000000000017</v>
      </c>
      <c r="AM63">
        <v>0</v>
      </c>
      <c r="AN63">
        <v>0</v>
      </c>
      <c r="AO63">
        <v>0</v>
      </c>
      <c r="AP63">
        <v>0.97601817475591734</v>
      </c>
      <c r="AQ63">
        <v>0</v>
      </c>
      <c r="AR63">
        <v>1.2618000000000003</v>
      </c>
      <c r="AS63">
        <v>1.5376500000000002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658.15280710641878</v>
      </c>
      <c r="DN63">
        <v>24.507564529544119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82.078706458990894</v>
      </c>
      <c r="L64">
        <v>36.303882083888794</v>
      </c>
      <c r="M64">
        <v>0</v>
      </c>
      <c r="N64">
        <v>30.000658645824185</v>
      </c>
      <c r="O64">
        <v>50.376913580894069</v>
      </c>
      <c r="P64">
        <v>61.148110391794177</v>
      </c>
      <c r="Q64">
        <v>2.0025940337224384</v>
      </c>
      <c r="R64">
        <v>10.766068950330315</v>
      </c>
      <c r="S64">
        <v>6.6997488437281012</v>
      </c>
      <c r="T64">
        <v>0</v>
      </c>
      <c r="U64">
        <v>330.95836825679891</v>
      </c>
      <c r="V64">
        <v>5.2680540270135081</v>
      </c>
      <c r="W64">
        <v>11.494039431453462</v>
      </c>
      <c r="X64">
        <v>37.467578756768155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13.729979999999996</v>
      </c>
      <c r="AL64">
        <v>0.59020000000000017</v>
      </c>
      <c r="AM64">
        <v>0</v>
      </c>
      <c r="AN64">
        <v>0</v>
      </c>
      <c r="AO64">
        <v>0</v>
      </c>
      <c r="AP64">
        <v>0.97601817475591734</v>
      </c>
      <c r="AQ64">
        <v>0</v>
      </c>
      <c r="AR64">
        <v>1.2618000000000003</v>
      </c>
      <c r="AS64">
        <v>1.5376500000000002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658.15280710641878</v>
      </c>
      <c r="DN64">
        <v>24.507564529544119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67.250050276723243</v>
      </c>
      <c r="L65">
        <v>36.303882083888794</v>
      </c>
      <c r="M65">
        <v>0</v>
      </c>
      <c r="N65">
        <v>30.000658645824185</v>
      </c>
      <c r="O65">
        <v>50.376913580894069</v>
      </c>
      <c r="P65">
        <v>61.148110391794177</v>
      </c>
      <c r="Q65">
        <v>2.0025940337224384</v>
      </c>
      <c r="R65">
        <v>10.766068950330315</v>
      </c>
      <c r="S65">
        <v>6.6997488437281012</v>
      </c>
      <c r="T65">
        <v>0</v>
      </c>
      <c r="U65">
        <v>330.95836825679891</v>
      </c>
      <c r="V65">
        <v>5.2680540270135081</v>
      </c>
      <c r="W65">
        <v>11.494039431453462</v>
      </c>
      <c r="X65">
        <v>37.467578756768155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13.729979999999996</v>
      </c>
      <c r="AL65">
        <v>0.59020000000000017</v>
      </c>
      <c r="AM65">
        <v>0</v>
      </c>
      <c r="AN65">
        <v>0</v>
      </c>
      <c r="AO65">
        <v>0</v>
      </c>
      <c r="AP65">
        <v>0.97601817475591734</v>
      </c>
      <c r="AQ65">
        <v>0</v>
      </c>
      <c r="AR65">
        <v>1.2618000000000003</v>
      </c>
      <c r="AS65">
        <v>1.5376500000000002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643.85649966997744</v>
      </c>
      <c r="DN65">
        <v>23.975215783717822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65.752850632058653</v>
      </c>
      <c r="L66">
        <v>41.488857278330968</v>
      </c>
      <c r="M66">
        <v>0</v>
      </c>
      <c r="N66">
        <v>30.000658645824185</v>
      </c>
      <c r="O66">
        <v>50.376913580894069</v>
      </c>
      <c r="P66">
        <v>61.148110391794177</v>
      </c>
      <c r="Q66">
        <v>2.0025940337224384</v>
      </c>
      <c r="R66">
        <v>10.766068950330315</v>
      </c>
      <c r="S66">
        <v>6.6997488437281012</v>
      </c>
      <c r="T66">
        <v>0</v>
      </c>
      <c r="U66">
        <v>330.95836825679891</v>
      </c>
      <c r="V66">
        <v>5.2680540270135081</v>
      </c>
      <c r="W66">
        <v>11.494039431453462</v>
      </c>
      <c r="X66">
        <v>37.467578756768155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13.729979999999996</v>
      </c>
      <c r="AL66">
        <v>0.59020000000000017</v>
      </c>
      <c r="AM66">
        <v>0</v>
      </c>
      <c r="AN66">
        <v>0</v>
      </c>
      <c r="AO66">
        <v>0</v>
      </c>
      <c r="AP66">
        <v>0.97601817475591734</v>
      </c>
      <c r="AQ66">
        <v>0</v>
      </c>
      <c r="AR66">
        <v>1.2618000000000003</v>
      </c>
      <c r="AS66">
        <v>1.5376500000000002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647.41188406980405</v>
      </c>
      <c r="DN66">
        <v>24.107606933668656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38.999785662160761</v>
      </c>
      <c r="L67">
        <v>31.117590792252894</v>
      </c>
      <c r="M67">
        <v>0</v>
      </c>
      <c r="N67">
        <v>30.000658645824185</v>
      </c>
      <c r="O67">
        <v>50.376913580894069</v>
      </c>
      <c r="P67">
        <v>61.148110391794177</v>
      </c>
      <c r="Q67">
        <v>2.0022067889908257</v>
      </c>
      <c r="R67">
        <v>10.766068950330315</v>
      </c>
      <c r="S67">
        <v>3.113191145297002</v>
      </c>
      <c r="T67">
        <v>0</v>
      </c>
      <c r="U67">
        <v>330.95836825679891</v>
      </c>
      <c r="V67">
        <v>5.2680540270135081</v>
      </c>
      <c r="W67">
        <v>11.494039431453462</v>
      </c>
      <c r="X67">
        <v>37.467578756768155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13.729979999999996</v>
      </c>
      <c r="AL67">
        <v>0.59020000000000017</v>
      </c>
      <c r="AM67">
        <v>0</v>
      </c>
      <c r="AN67">
        <v>0</v>
      </c>
      <c r="AO67">
        <v>0</v>
      </c>
      <c r="AP67">
        <v>0.97601817475591734</v>
      </c>
      <c r="AQ67">
        <v>0</v>
      </c>
      <c r="AR67">
        <v>1.2618000000000003</v>
      </c>
      <c r="AS67">
        <v>1.5376500000000002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608.16214272442198</v>
      </c>
      <c r="DN67">
        <v>22.646071879912071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34.581192924905302</v>
      </c>
      <c r="L68">
        <v>23.856097181124436</v>
      </c>
      <c r="M68">
        <v>0</v>
      </c>
      <c r="N68">
        <v>30.000658645824185</v>
      </c>
      <c r="O68">
        <v>50.376913580894069</v>
      </c>
      <c r="P68">
        <v>61.148110391794177</v>
      </c>
      <c r="Q68">
        <v>2.0022067889908257</v>
      </c>
      <c r="R68">
        <v>10.766068950330315</v>
      </c>
      <c r="S68">
        <v>2.9970920560747665</v>
      </c>
      <c r="T68">
        <v>0</v>
      </c>
      <c r="U68">
        <v>330.95836825679891</v>
      </c>
      <c r="V68">
        <v>5.2680540270135081</v>
      </c>
      <c r="W68">
        <v>11.494039431453462</v>
      </c>
      <c r="X68">
        <v>37.467578756768155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13.729979999999996</v>
      </c>
      <c r="AL68">
        <v>3.2461000000000011</v>
      </c>
      <c r="AM68">
        <v>0</v>
      </c>
      <c r="AN68">
        <v>0</v>
      </c>
      <c r="AO68">
        <v>0</v>
      </c>
      <c r="AP68">
        <v>0.97601817475591734</v>
      </c>
      <c r="AQ68">
        <v>0</v>
      </c>
      <c r="AR68">
        <v>1.2618000000000003</v>
      </c>
      <c r="AS68">
        <v>1.5376500000000002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599.34999355822879</v>
      </c>
      <c r="DN68">
        <v>22.317935608499049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33.005232371090152</v>
      </c>
      <c r="L69">
        <v>23.856097181124436</v>
      </c>
      <c r="M69">
        <v>0</v>
      </c>
      <c r="N69">
        <v>30.000658645824185</v>
      </c>
      <c r="O69">
        <v>50.376913580894069</v>
      </c>
      <c r="P69">
        <v>61.148110391794177</v>
      </c>
      <c r="Q69">
        <v>2.0022067889908257</v>
      </c>
      <c r="R69">
        <v>10.766068950330315</v>
      </c>
      <c r="S69">
        <v>2.9970920560747665</v>
      </c>
      <c r="T69">
        <v>0</v>
      </c>
      <c r="U69">
        <v>330.95836825679891</v>
      </c>
      <c r="V69">
        <v>5.2680540270135081</v>
      </c>
      <c r="W69">
        <v>11.494039431453462</v>
      </c>
      <c r="X69">
        <v>37.467578756768155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0.72162000000000004</v>
      </c>
      <c r="AI69">
        <v>0</v>
      </c>
      <c r="AJ69">
        <v>0</v>
      </c>
      <c r="AK69">
        <v>13.729979999999996</v>
      </c>
      <c r="AL69">
        <v>18.001100000000001</v>
      </c>
      <c r="AM69">
        <v>0</v>
      </c>
      <c r="AN69">
        <v>0</v>
      </c>
      <c r="AO69">
        <v>0</v>
      </c>
      <c r="AP69">
        <v>0.97601817475591734</v>
      </c>
      <c r="AQ69">
        <v>0</v>
      </c>
      <c r="AR69">
        <v>1.2618000000000003</v>
      </c>
      <c r="AS69">
        <v>1.5376500000000002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612.7516193052569</v>
      </c>
      <c r="DN69">
        <v>22.816969307655924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38.999785662160761</v>
      </c>
      <c r="L70">
        <v>23.856433334248003</v>
      </c>
      <c r="M70">
        <v>0</v>
      </c>
      <c r="N70">
        <v>30.000658645824185</v>
      </c>
      <c r="O70">
        <v>50.376913580894069</v>
      </c>
      <c r="P70">
        <v>61.148110391794177</v>
      </c>
      <c r="Q70">
        <v>2.0022067889908257</v>
      </c>
      <c r="R70">
        <v>10.766068950330315</v>
      </c>
      <c r="S70">
        <v>2.9970920560747665</v>
      </c>
      <c r="T70">
        <v>0</v>
      </c>
      <c r="U70">
        <v>330.95836825679891</v>
      </c>
      <c r="V70">
        <v>5.2680540270135081</v>
      </c>
      <c r="W70">
        <v>11.494039431453462</v>
      </c>
      <c r="X70">
        <v>37.467578756768155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4.8108000000000004</v>
      </c>
      <c r="AI70">
        <v>0</v>
      </c>
      <c r="AJ70">
        <v>0</v>
      </c>
      <c r="AK70">
        <v>13.729979999999996</v>
      </c>
      <c r="AL70">
        <v>18.001100000000001</v>
      </c>
      <c r="AM70">
        <v>0</v>
      </c>
      <c r="AN70">
        <v>0</v>
      </c>
      <c r="AO70">
        <v>0</v>
      </c>
      <c r="AP70">
        <v>0.97601817475591734</v>
      </c>
      <c r="AQ70">
        <v>0</v>
      </c>
      <c r="AR70">
        <v>1.2618000000000003</v>
      </c>
      <c r="AS70">
        <v>1.5376500000000002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622.47367067966684</v>
      </c>
      <c r="DN70">
        <v>23.17898737744008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65.999031281070742</v>
      </c>
      <c r="L71">
        <v>23.856954927581498</v>
      </c>
      <c r="M71">
        <v>0</v>
      </c>
      <c r="N71">
        <v>30.000658645824185</v>
      </c>
      <c r="O71">
        <v>50.376913580894069</v>
      </c>
      <c r="P71">
        <v>61.148110391794177</v>
      </c>
      <c r="Q71">
        <v>2.0022067889908257</v>
      </c>
      <c r="R71">
        <v>10.766068950330315</v>
      </c>
      <c r="S71">
        <v>2.9970920560747665</v>
      </c>
      <c r="T71">
        <v>0</v>
      </c>
      <c r="U71">
        <v>330.95836825679891</v>
      </c>
      <c r="V71">
        <v>2.5451376993716779</v>
      </c>
      <c r="W71">
        <v>11.473466773455376</v>
      </c>
      <c r="X71">
        <v>37.467578756768162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9.6216000000000008</v>
      </c>
      <c r="AI71">
        <v>0</v>
      </c>
      <c r="AJ71">
        <v>0</v>
      </c>
      <c r="AK71">
        <v>13.729979999999996</v>
      </c>
      <c r="AL71">
        <v>18.001100000000001</v>
      </c>
      <c r="AM71">
        <v>0</v>
      </c>
      <c r="AN71">
        <v>0</v>
      </c>
      <c r="AO71">
        <v>0</v>
      </c>
      <c r="AP71">
        <v>0.97601817475591734</v>
      </c>
      <c r="AQ71">
        <v>0</v>
      </c>
      <c r="AR71">
        <v>1.2618000000000003</v>
      </c>
      <c r="AS71">
        <v>1.5376500000000002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653.14361010670893</v>
      </c>
      <c r="DN71">
        <v>21.576126177001591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41.997711305305167</v>
      </c>
      <c r="L72">
        <v>23.856954927581498</v>
      </c>
      <c r="M72">
        <v>0</v>
      </c>
      <c r="N72">
        <v>30.000658645824185</v>
      </c>
      <c r="O72">
        <v>50.376913580894069</v>
      </c>
      <c r="P72">
        <v>61.148110391794177</v>
      </c>
      <c r="Q72">
        <v>2.0022067889908257</v>
      </c>
      <c r="R72">
        <v>10.766068950330315</v>
      </c>
      <c r="S72">
        <v>2.9970920560747665</v>
      </c>
      <c r="T72">
        <v>0</v>
      </c>
      <c r="U72">
        <v>330.95836825679891</v>
      </c>
      <c r="V72">
        <v>1.3530035714285717</v>
      </c>
      <c r="W72">
        <v>11.473466773455376</v>
      </c>
      <c r="X72">
        <v>37.464944276473069</v>
      </c>
      <c r="Y72">
        <v>0</v>
      </c>
      <c r="Z72">
        <v>0</v>
      </c>
      <c r="AA72">
        <v>0</v>
      </c>
      <c r="AB72">
        <v>0</v>
      </c>
      <c r="AC72">
        <v>0</v>
      </c>
      <c r="AD72">
        <v>2.3149500000000001</v>
      </c>
      <c r="AE72">
        <v>0</v>
      </c>
      <c r="AF72">
        <v>0</v>
      </c>
      <c r="AG72">
        <v>0</v>
      </c>
      <c r="AH72">
        <v>14.432399999999998</v>
      </c>
      <c r="AI72">
        <v>0</v>
      </c>
      <c r="AJ72">
        <v>0</v>
      </c>
      <c r="AK72">
        <v>13.729979999999996</v>
      </c>
      <c r="AL72">
        <v>18.001100000000001</v>
      </c>
      <c r="AM72">
        <v>0</v>
      </c>
      <c r="AN72">
        <v>0</v>
      </c>
      <c r="AO72">
        <v>0</v>
      </c>
      <c r="AP72">
        <v>0.97601817475591734</v>
      </c>
      <c r="AQ72">
        <v>0</v>
      </c>
      <c r="AR72">
        <v>1.2618000000000003</v>
      </c>
      <c r="AS72">
        <v>1.5376500000000002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636.8727963880367</v>
      </c>
      <c r="DN72">
        <v>19.776601311669957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82.078565134076328</v>
      </c>
      <c r="L73">
        <v>25.931441722089424</v>
      </c>
      <c r="M73">
        <v>0</v>
      </c>
      <c r="N73">
        <v>30.000658645824185</v>
      </c>
      <c r="O73">
        <v>50.376913580894069</v>
      </c>
      <c r="P73">
        <v>61.148110391794177</v>
      </c>
      <c r="Q73">
        <v>2.0013130382775119</v>
      </c>
      <c r="R73">
        <v>10.766068950330315</v>
      </c>
      <c r="S73">
        <v>5.995420897718911</v>
      </c>
      <c r="T73">
        <v>0</v>
      </c>
      <c r="U73">
        <v>330.95836825679891</v>
      </c>
      <c r="V73">
        <v>5.2396914427860697</v>
      </c>
      <c r="W73">
        <v>11.494509353507564</v>
      </c>
      <c r="X73">
        <v>37.467578756768162</v>
      </c>
      <c r="Y73">
        <v>0</v>
      </c>
      <c r="Z73">
        <v>0</v>
      </c>
      <c r="AA73">
        <v>1.7858103799901548</v>
      </c>
      <c r="AB73">
        <v>3.345368000000001</v>
      </c>
      <c r="AC73">
        <v>0</v>
      </c>
      <c r="AD73">
        <v>4.6299000000000001</v>
      </c>
      <c r="AE73">
        <v>4.1858595999999997</v>
      </c>
      <c r="AF73">
        <v>0</v>
      </c>
      <c r="AG73">
        <v>0</v>
      </c>
      <c r="AH73">
        <v>18.521580000000004</v>
      </c>
      <c r="AI73">
        <v>0.96990000000000032</v>
      </c>
      <c r="AJ73">
        <v>0</v>
      </c>
      <c r="AK73">
        <v>13.729979999999996</v>
      </c>
      <c r="AL73">
        <v>3.2461000000000011</v>
      </c>
      <c r="AM73">
        <v>0</v>
      </c>
      <c r="AN73">
        <v>0</v>
      </c>
      <c r="AO73">
        <v>0</v>
      </c>
      <c r="AP73">
        <v>0.97601817475591734</v>
      </c>
      <c r="AQ73">
        <v>0</v>
      </c>
      <c r="AR73">
        <v>1.2618000000000003</v>
      </c>
      <c r="AS73">
        <v>1.8793499999999999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682.60106572846564</v>
      </c>
      <c r="DN73">
        <v>25.389240597145982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82.078565134076328</v>
      </c>
      <c r="L74">
        <v>67.659037924927247</v>
      </c>
      <c r="M74">
        <v>0</v>
      </c>
      <c r="N74">
        <v>30.000658645824185</v>
      </c>
      <c r="O74">
        <v>50.376913580894069</v>
      </c>
      <c r="P74">
        <v>61.148110391794177</v>
      </c>
      <c r="Q74">
        <v>4.261863516746411</v>
      </c>
      <c r="R74">
        <v>10.766068950330315</v>
      </c>
      <c r="S74">
        <v>5.995420897718911</v>
      </c>
      <c r="T74">
        <v>0</v>
      </c>
      <c r="U74">
        <v>330.95836825679891</v>
      </c>
      <c r="V74">
        <v>5.2396914427860697</v>
      </c>
      <c r="W74">
        <v>11.494509353507564</v>
      </c>
      <c r="X74">
        <v>37.467578756768162</v>
      </c>
      <c r="Y74">
        <v>0</v>
      </c>
      <c r="Z74">
        <v>0</v>
      </c>
      <c r="AA74">
        <v>3.5314901896434514</v>
      </c>
      <c r="AB74">
        <v>3.345368000000001</v>
      </c>
      <c r="AC74">
        <v>0</v>
      </c>
      <c r="AD74">
        <v>4.6299000000000001</v>
      </c>
      <c r="AE74">
        <v>4.1858595999999997</v>
      </c>
      <c r="AF74">
        <v>0</v>
      </c>
      <c r="AG74">
        <v>0</v>
      </c>
      <c r="AH74">
        <v>24.054000000000002</v>
      </c>
      <c r="AI74">
        <v>4.1524652000000009</v>
      </c>
      <c r="AJ74">
        <v>0</v>
      </c>
      <c r="AK74">
        <v>13.729979999999996</v>
      </c>
      <c r="AL74">
        <v>0.59020000000000017</v>
      </c>
      <c r="AM74">
        <v>1.1512400000000003</v>
      </c>
      <c r="AN74">
        <v>0</v>
      </c>
      <c r="AO74">
        <v>0</v>
      </c>
      <c r="AP74">
        <v>0.97601817475591734</v>
      </c>
      <c r="AQ74">
        <v>0</v>
      </c>
      <c r="AR74">
        <v>1.2618000000000003</v>
      </c>
      <c r="AS74">
        <v>1.8793499999999999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733.64448268862463</v>
      </c>
      <c r="DN74">
        <v>27.289975327947086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82.078565134076328</v>
      </c>
      <c r="L75">
        <v>67.659052374902686</v>
      </c>
      <c r="M75">
        <v>0</v>
      </c>
      <c r="N75">
        <v>30.000658645824185</v>
      </c>
      <c r="O75">
        <v>50.376913580894069</v>
      </c>
      <c r="P75">
        <v>61.148110391794177</v>
      </c>
      <c r="Q75">
        <v>5.220421428571429</v>
      </c>
      <c r="R75">
        <v>10.766068950330315</v>
      </c>
      <c r="S75">
        <v>6.6997488437281012</v>
      </c>
      <c r="T75">
        <v>0</v>
      </c>
      <c r="U75">
        <v>330.95836825679891</v>
      </c>
      <c r="V75">
        <v>5.2527580049875313</v>
      </c>
      <c r="W75">
        <v>11.494509353507564</v>
      </c>
      <c r="X75">
        <v>37.467578756768155</v>
      </c>
      <c r="Y75">
        <v>0</v>
      </c>
      <c r="Z75">
        <v>0.55880000000000007</v>
      </c>
      <c r="AA75">
        <v>5.6182798471600375</v>
      </c>
      <c r="AB75">
        <v>6.6907360000000011</v>
      </c>
      <c r="AC75">
        <v>0</v>
      </c>
      <c r="AD75">
        <v>6.9609539999999983</v>
      </c>
      <c r="AE75">
        <v>8.3717191999999994</v>
      </c>
      <c r="AF75">
        <v>0</v>
      </c>
      <c r="AG75">
        <v>0</v>
      </c>
      <c r="AH75">
        <v>28.864799999999995</v>
      </c>
      <c r="AI75">
        <v>8.3049304000000017</v>
      </c>
      <c r="AJ75">
        <v>0</v>
      </c>
      <c r="AK75">
        <v>13.729979999999996</v>
      </c>
      <c r="AL75">
        <v>0.59020000000000017</v>
      </c>
      <c r="AM75">
        <v>1.1512400000000003</v>
      </c>
      <c r="AN75">
        <v>0</v>
      </c>
      <c r="AO75">
        <v>0</v>
      </c>
      <c r="AP75">
        <v>1.1386878705485706</v>
      </c>
      <c r="AQ75">
        <v>0</v>
      </c>
      <c r="AR75">
        <v>1.2618000000000003</v>
      </c>
      <c r="AS75">
        <v>1.8793499999999999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756.10542007963863</v>
      </c>
      <c r="DN75">
        <v>28.138810960253316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82.078565134076328</v>
      </c>
      <c r="L76">
        <v>67.659052374902686</v>
      </c>
      <c r="M76">
        <v>0</v>
      </c>
      <c r="N76">
        <v>30.000658645824185</v>
      </c>
      <c r="O76">
        <v>50.376913580894069</v>
      </c>
      <c r="P76">
        <v>61.148110391794177</v>
      </c>
      <c r="Q76">
        <v>5.220421428571429</v>
      </c>
      <c r="R76">
        <v>10.766068950330315</v>
      </c>
      <c r="S76">
        <v>6.6997488437281012</v>
      </c>
      <c r="T76">
        <v>0</v>
      </c>
      <c r="U76">
        <v>330.95836825679891</v>
      </c>
      <c r="V76">
        <v>5.2527580049875313</v>
      </c>
      <c r="W76">
        <v>11.494509353507564</v>
      </c>
      <c r="X76">
        <v>37.467578756768155</v>
      </c>
      <c r="Y76">
        <v>0</v>
      </c>
      <c r="Z76">
        <v>3.3125664000000006</v>
      </c>
      <c r="AA76">
        <v>8.0261140673714824</v>
      </c>
      <c r="AB76">
        <v>10.036104000000002</v>
      </c>
      <c r="AC76">
        <v>2.4578399999999991</v>
      </c>
      <c r="AD76">
        <v>9.2812720000000031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13.729979999999996</v>
      </c>
      <c r="AL76">
        <v>0.59020000000000017</v>
      </c>
      <c r="AM76">
        <v>2.6762944000000006</v>
      </c>
      <c r="AN76">
        <v>0</v>
      </c>
      <c r="AO76">
        <v>0</v>
      </c>
      <c r="AP76">
        <v>1.1386878705485706</v>
      </c>
      <c r="AQ76">
        <v>0</v>
      </c>
      <c r="AR76">
        <v>1.2618000000000003</v>
      </c>
      <c r="AS76">
        <v>1.8793499999999999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780.95925032053401</v>
      </c>
      <c r="DN76">
        <v>29.06424933956945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82.078565134076328</v>
      </c>
      <c r="L77">
        <v>67.659052374902686</v>
      </c>
      <c r="M77">
        <v>0</v>
      </c>
      <c r="N77">
        <v>30.000658645824185</v>
      </c>
      <c r="O77">
        <v>50.376913580894069</v>
      </c>
      <c r="P77">
        <v>61.148110391794177</v>
      </c>
      <c r="Q77">
        <v>5.220421428571429</v>
      </c>
      <c r="R77">
        <v>10.766068950330315</v>
      </c>
      <c r="S77">
        <v>6.6997488437281012</v>
      </c>
      <c r="T77">
        <v>0</v>
      </c>
      <c r="U77">
        <v>330.95836825679891</v>
      </c>
      <c r="V77">
        <v>5.2527580049875313</v>
      </c>
      <c r="W77">
        <v>11.494509353507564</v>
      </c>
      <c r="X77">
        <v>37.467578756768155</v>
      </c>
      <c r="Y77">
        <v>0</v>
      </c>
      <c r="Z77">
        <v>3.3125664000000006</v>
      </c>
      <c r="AA77">
        <v>9.6313368808457778</v>
      </c>
      <c r="AB77">
        <v>10.036104000000002</v>
      </c>
      <c r="AC77">
        <v>2.4578399999999991</v>
      </c>
      <c r="AD77">
        <v>9.2812720000000031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13.729979999999996</v>
      </c>
      <c r="AL77">
        <v>0.59020000000000017</v>
      </c>
      <c r="AM77">
        <v>2.6762944000000006</v>
      </c>
      <c r="AN77">
        <v>0</v>
      </c>
      <c r="AO77">
        <v>0</v>
      </c>
      <c r="AP77">
        <v>1.1386878705485706</v>
      </c>
      <c r="AQ77">
        <v>0</v>
      </c>
      <c r="AR77">
        <v>10.094400000000002</v>
      </c>
      <c r="AS77">
        <v>1.8793499999999999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791.02231886517961</v>
      </c>
      <c r="DN77">
        <v>29.439003608398018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82.078565134076328</v>
      </c>
      <c r="L78">
        <v>67.659052374902686</v>
      </c>
      <c r="M78">
        <v>0</v>
      </c>
      <c r="N78">
        <v>30.000658645824185</v>
      </c>
      <c r="O78">
        <v>50.376913580894069</v>
      </c>
      <c r="P78">
        <v>61.148110391794177</v>
      </c>
      <c r="Q78">
        <v>5.220421428571429</v>
      </c>
      <c r="R78">
        <v>10.766068950330315</v>
      </c>
      <c r="S78">
        <v>6.6997488437281012</v>
      </c>
      <c r="T78">
        <v>0</v>
      </c>
      <c r="U78">
        <v>330.95836825679891</v>
      </c>
      <c r="V78">
        <v>5.2527580049875313</v>
      </c>
      <c r="W78">
        <v>11.494509353507564</v>
      </c>
      <c r="X78">
        <v>37.467578756768155</v>
      </c>
      <c r="Y78">
        <v>0</v>
      </c>
      <c r="Z78">
        <v>3.3125664000000006</v>
      </c>
      <c r="AA78">
        <v>9.6313368808457778</v>
      </c>
      <c r="AB78">
        <v>10.036104000000002</v>
      </c>
      <c r="AC78">
        <v>2.4578399999999991</v>
      </c>
      <c r="AD78">
        <v>9.2812720000000031</v>
      </c>
      <c r="AE78">
        <v>12.5575788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13.729979999999996</v>
      </c>
      <c r="AL78">
        <v>0.59020000000000017</v>
      </c>
      <c r="AM78">
        <v>2.6762944000000006</v>
      </c>
      <c r="AN78">
        <v>0</v>
      </c>
      <c r="AO78">
        <v>0</v>
      </c>
      <c r="AP78">
        <v>1.1386878705485706</v>
      </c>
      <c r="AQ78">
        <v>0</v>
      </c>
      <c r="AR78">
        <v>10.094400000000002</v>
      </c>
      <c r="AS78">
        <v>1.8793499999999999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791.02231886517961</v>
      </c>
      <c r="DN78">
        <v>29.439003608398018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70.004159194081538</v>
      </c>
      <c r="L79">
        <v>22.818966413642507</v>
      </c>
      <c r="M79">
        <v>0</v>
      </c>
      <c r="N79">
        <v>30.000658645824185</v>
      </c>
      <c r="O79">
        <v>50.376913580894069</v>
      </c>
      <c r="P79">
        <v>61.148110391794177</v>
      </c>
      <c r="Q79">
        <v>3.1809623440860215</v>
      </c>
      <c r="R79">
        <v>10.766068950330315</v>
      </c>
      <c r="S79">
        <v>3.1110684251357648</v>
      </c>
      <c r="T79">
        <v>0</v>
      </c>
      <c r="U79">
        <v>330.95836825679891</v>
      </c>
      <c r="V79">
        <v>5.2680540270135081</v>
      </c>
      <c r="W79">
        <v>11.494039431453462</v>
      </c>
      <c r="X79">
        <v>37.467578756768155</v>
      </c>
      <c r="Y79">
        <v>0</v>
      </c>
      <c r="Z79">
        <v>3.3125664000000006</v>
      </c>
      <c r="AA79">
        <v>6.6215441055814726</v>
      </c>
      <c r="AB79">
        <v>10.036104000000002</v>
      </c>
      <c r="AC79">
        <v>3.8807999999999998</v>
      </c>
      <c r="AD79">
        <v>9.2812720000000031</v>
      </c>
      <c r="AE79">
        <v>12.5575788</v>
      </c>
      <c r="AF79">
        <v>0</v>
      </c>
      <c r="AG79">
        <v>0</v>
      </c>
      <c r="AH79">
        <v>35.648028000000004</v>
      </c>
      <c r="AI79">
        <v>4.1524652000000009</v>
      </c>
      <c r="AJ79">
        <v>0</v>
      </c>
      <c r="AK79">
        <v>13.729979999999996</v>
      </c>
      <c r="AL79">
        <v>0.59020000000000017</v>
      </c>
      <c r="AM79">
        <v>2.6762944000000006</v>
      </c>
      <c r="AN79">
        <v>0</v>
      </c>
      <c r="AO79">
        <v>0</v>
      </c>
      <c r="AP79">
        <v>1.1386878705485706</v>
      </c>
      <c r="AQ79">
        <v>0</v>
      </c>
      <c r="AR79">
        <v>1.6823999999999999</v>
      </c>
      <c r="AS79">
        <v>1.8793499999999999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717.08022095129968</v>
      </c>
      <c r="DN79">
        <v>26.701998242652927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70.004159194081538</v>
      </c>
      <c r="L80">
        <v>22.819542657187561</v>
      </c>
      <c r="M80">
        <v>0</v>
      </c>
      <c r="N80">
        <v>30.000658645824185</v>
      </c>
      <c r="O80">
        <v>50.376913580894069</v>
      </c>
      <c r="P80">
        <v>61.148110391794177</v>
      </c>
      <c r="Q80">
        <v>3.0397443333333332</v>
      </c>
      <c r="R80">
        <v>10.766068950330315</v>
      </c>
      <c r="S80">
        <v>2.9970920560747665</v>
      </c>
      <c r="T80">
        <v>0</v>
      </c>
      <c r="U80">
        <v>330.95836825679891</v>
      </c>
      <c r="V80">
        <v>5.2680540270135081</v>
      </c>
      <c r="W80">
        <v>11.494039431453462</v>
      </c>
      <c r="X80">
        <v>37.467578756768155</v>
      </c>
      <c r="Y80">
        <v>0</v>
      </c>
      <c r="Z80">
        <v>3.3125664000000006</v>
      </c>
      <c r="AA80">
        <v>6.6215441055814726</v>
      </c>
      <c r="AB80">
        <v>10.036104000000002</v>
      </c>
      <c r="AC80">
        <v>3.8807999999999998</v>
      </c>
      <c r="AD80">
        <v>9.2812720000000031</v>
      </c>
      <c r="AE80">
        <v>12.5575788</v>
      </c>
      <c r="AF80">
        <v>0</v>
      </c>
      <c r="AG80">
        <v>0</v>
      </c>
      <c r="AH80">
        <v>35.648028000000004</v>
      </c>
      <c r="AI80">
        <v>0.96990000000000032</v>
      </c>
      <c r="AJ80">
        <v>0</v>
      </c>
      <c r="AK80">
        <v>13.729979999999996</v>
      </c>
      <c r="AL80">
        <v>0.59020000000000017</v>
      </c>
      <c r="AM80">
        <v>2.6762944000000006</v>
      </c>
      <c r="AN80">
        <v>0</v>
      </c>
      <c r="AO80">
        <v>0</v>
      </c>
      <c r="AP80">
        <v>1.1386878705485706</v>
      </c>
      <c r="AQ80">
        <v>0</v>
      </c>
      <c r="AR80">
        <v>1.6823999999999999</v>
      </c>
      <c r="AS80">
        <v>1.8793499999999999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713.76643283316912</v>
      </c>
      <c r="DN80">
        <v>26.578603024514884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76.901887133637658</v>
      </c>
      <c r="L81">
        <v>22.819317151726452</v>
      </c>
      <c r="M81">
        <v>0</v>
      </c>
      <c r="N81">
        <v>30.000658645824185</v>
      </c>
      <c r="O81">
        <v>50.376913580894069</v>
      </c>
      <c r="P81">
        <v>61.148110391794177</v>
      </c>
      <c r="Q81">
        <v>3</v>
      </c>
      <c r="R81">
        <v>10.766068950330315</v>
      </c>
      <c r="S81">
        <v>2.9970920560747665</v>
      </c>
      <c r="T81">
        <v>0</v>
      </c>
      <c r="U81">
        <v>330.95836825679891</v>
      </c>
      <c r="V81">
        <v>5.2680540270135081</v>
      </c>
      <c r="W81">
        <v>11.494039431453462</v>
      </c>
      <c r="X81">
        <v>37.467578756768155</v>
      </c>
      <c r="Y81">
        <v>0</v>
      </c>
      <c r="Z81">
        <v>3.3125664000000006</v>
      </c>
      <c r="AA81">
        <v>6.5814135352446153</v>
      </c>
      <c r="AB81">
        <v>10.036104000000002</v>
      </c>
      <c r="AC81">
        <v>3.8807999999999998</v>
      </c>
      <c r="AD81">
        <v>9.2812720000000031</v>
      </c>
      <c r="AE81">
        <v>12.5575788</v>
      </c>
      <c r="AF81">
        <v>0</v>
      </c>
      <c r="AG81">
        <v>0</v>
      </c>
      <c r="AH81">
        <v>33.675600000000003</v>
      </c>
      <c r="AI81">
        <v>0</v>
      </c>
      <c r="AJ81">
        <v>0</v>
      </c>
      <c r="AK81">
        <v>13.729979999999996</v>
      </c>
      <c r="AL81">
        <v>0.59020000000000017</v>
      </c>
      <c r="AM81">
        <v>2.6762944000000006</v>
      </c>
      <c r="AN81">
        <v>0</v>
      </c>
      <c r="AO81">
        <v>0</v>
      </c>
      <c r="AP81">
        <v>1.1386878705485706</v>
      </c>
      <c r="AQ81">
        <v>0</v>
      </c>
      <c r="AR81">
        <v>1.6823999999999999</v>
      </c>
      <c r="AS81">
        <v>1.8793499999999999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717.50260981934184</v>
      </c>
      <c r="DN81">
        <v>26.71772556876688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70.004159194081538</v>
      </c>
      <c r="L82">
        <v>22.819640619502284</v>
      </c>
      <c r="M82">
        <v>0</v>
      </c>
      <c r="N82">
        <v>30.000658645824185</v>
      </c>
      <c r="O82">
        <v>50.376913580894069</v>
      </c>
      <c r="P82">
        <v>61.148110391794177</v>
      </c>
      <c r="Q82">
        <v>3</v>
      </c>
      <c r="R82">
        <v>10.766068950330315</v>
      </c>
      <c r="S82">
        <v>2.9979253112033195</v>
      </c>
      <c r="T82">
        <v>0</v>
      </c>
      <c r="U82">
        <v>330.95836825679891</v>
      </c>
      <c r="V82">
        <v>5.2680540270135081</v>
      </c>
      <c r="W82">
        <v>11.494039431453462</v>
      </c>
      <c r="X82">
        <v>37.467578756768155</v>
      </c>
      <c r="Y82">
        <v>0</v>
      </c>
      <c r="Z82">
        <v>3.3125664000000006</v>
      </c>
      <c r="AA82">
        <v>3.41109847863288</v>
      </c>
      <c r="AB82">
        <v>5.0790000000000015</v>
      </c>
      <c r="AC82">
        <v>0</v>
      </c>
      <c r="AD82">
        <v>4.6406359999999998</v>
      </c>
      <c r="AE82">
        <v>12.5575788</v>
      </c>
      <c r="AF82">
        <v>0</v>
      </c>
      <c r="AG82">
        <v>0</v>
      </c>
      <c r="AH82">
        <v>31.029660000000003</v>
      </c>
      <c r="AI82">
        <v>0</v>
      </c>
      <c r="AJ82">
        <v>0</v>
      </c>
      <c r="AK82">
        <v>13.729979999999996</v>
      </c>
      <c r="AL82">
        <v>0.59020000000000017</v>
      </c>
      <c r="AM82">
        <v>1.1512400000000003</v>
      </c>
      <c r="AN82">
        <v>0</v>
      </c>
      <c r="AO82">
        <v>0</v>
      </c>
      <c r="AP82">
        <v>1.1386878705485706</v>
      </c>
      <c r="AQ82">
        <v>0</v>
      </c>
      <c r="AR82">
        <v>1.6823999999999999</v>
      </c>
      <c r="AS82">
        <v>1.8793499999999999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690.78128056441233</v>
      </c>
      <c r="DN82">
        <v>25.722634150433066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65.004514093916811</v>
      </c>
      <c r="L83">
        <v>23.856269679570289</v>
      </c>
      <c r="M83">
        <v>0</v>
      </c>
      <c r="N83">
        <v>30.000658645824185</v>
      </c>
      <c r="O83">
        <v>50.376913580894069</v>
      </c>
      <c r="P83">
        <v>61.148110391794177</v>
      </c>
      <c r="Q83">
        <v>3</v>
      </c>
      <c r="R83">
        <v>10.766068950330315</v>
      </c>
      <c r="S83">
        <v>2.9979253112033195</v>
      </c>
      <c r="T83">
        <v>0</v>
      </c>
      <c r="U83">
        <v>330.95836825679891</v>
      </c>
      <c r="V83">
        <v>5.2680540270135081</v>
      </c>
      <c r="W83">
        <v>11.494039431453462</v>
      </c>
      <c r="X83">
        <v>37.467578756768155</v>
      </c>
      <c r="Y83">
        <v>0</v>
      </c>
      <c r="Z83">
        <v>1.6562832000000001</v>
      </c>
      <c r="AA83">
        <v>0</v>
      </c>
      <c r="AB83">
        <v>0</v>
      </c>
      <c r="AC83">
        <v>0</v>
      </c>
      <c r="AD83">
        <v>2.3149500000000001</v>
      </c>
      <c r="AE83">
        <v>8.3717191999999994</v>
      </c>
      <c r="AF83">
        <v>0</v>
      </c>
      <c r="AG83">
        <v>0</v>
      </c>
      <c r="AH83">
        <v>19.243200000000002</v>
      </c>
      <c r="AI83">
        <v>0</v>
      </c>
      <c r="AJ83">
        <v>0</v>
      </c>
      <c r="AK83">
        <v>13.729979999999996</v>
      </c>
      <c r="AL83">
        <v>0.59020000000000017</v>
      </c>
      <c r="AM83">
        <v>0</v>
      </c>
      <c r="AN83">
        <v>0</v>
      </c>
      <c r="AO83">
        <v>0</v>
      </c>
      <c r="AP83">
        <v>1.1386878705485706</v>
      </c>
      <c r="AQ83">
        <v>0</v>
      </c>
      <c r="AR83">
        <v>1.6823999999999999</v>
      </c>
      <c r="AS83">
        <v>1.8793499999999999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658.42746908277616</v>
      </c>
      <c r="DN83">
        <v>24.517802313339367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60.004880101295413</v>
      </c>
      <c r="L84">
        <v>23.856269679570289</v>
      </c>
      <c r="M84">
        <v>0</v>
      </c>
      <c r="N84">
        <v>30.000658645824185</v>
      </c>
      <c r="O84">
        <v>50.376913580894069</v>
      </c>
      <c r="P84">
        <v>61.148110391794177</v>
      </c>
      <c r="Q84">
        <v>3</v>
      </c>
      <c r="R84">
        <v>10.766068950330315</v>
      </c>
      <c r="S84">
        <v>2.9979253112033195</v>
      </c>
      <c r="T84">
        <v>0</v>
      </c>
      <c r="U84">
        <v>330.95836825679891</v>
      </c>
      <c r="V84">
        <v>5.2680540270135081</v>
      </c>
      <c r="W84">
        <v>11.494039431453462</v>
      </c>
      <c r="X84">
        <v>37.467578756768155</v>
      </c>
      <c r="Y84">
        <v>0</v>
      </c>
      <c r="Z84">
        <v>1.6562832000000001</v>
      </c>
      <c r="AA84">
        <v>0</v>
      </c>
      <c r="AB84">
        <v>0</v>
      </c>
      <c r="AC84">
        <v>0</v>
      </c>
      <c r="AD84">
        <v>0</v>
      </c>
      <c r="AE84">
        <v>4.1858595999999997</v>
      </c>
      <c r="AF84">
        <v>0</v>
      </c>
      <c r="AG84">
        <v>0</v>
      </c>
      <c r="AH84">
        <v>14.432399999999998</v>
      </c>
      <c r="AI84">
        <v>0</v>
      </c>
      <c r="AJ84">
        <v>0</v>
      </c>
      <c r="AK84">
        <v>13.729979999999996</v>
      </c>
      <c r="AL84">
        <v>0.59020000000000017</v>
      </c>
      <c r="AM84">
        <v>0</v>
      </c>
      <c r="AN84">
        <v>0</v>
      </c>
      <c r="AO84">
        <v>0</v>
      </c>
      <c r="AP84">
        <v>1.1386878705485706</v>
      </c>
      <c r="AQ84">
        <v>0</v>
      </c>
      <c r="AR84">
        <v>1.6823999999999999</v>
      </c>
      <c r="AS84">
        <v>1.8793499999999999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642.70179921364513</v>
      </c>
      <c r="DN84">
        <v>23.932228589849124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50.005414816579325</v>
      </c>
      <c r="L85">
        <v>23.85691524980076</v>
      </c>
      <c r="M85">
        <v>0</v>
      </c>
      <c r="N85">
        <v>30.000658645824185</v>
      </c>
      <c r="O85">
        <v>50.376913580894069</v>
      </c>
      <c r="P85">
        <v>61.148110391794177</v>
      </c>
      <c r="Q85">
        <v>3</v>
      </c>
      <c r="R85">
        <v>10.766068950330315</v>
      </c>
      <c r="S85">
        <v>2.9979253112033195</v>
      </c>
      <c r="T85">
        <v>0</v>
      </c>
      <c r="U85">
        <v>330.95836825679891</v>
      </c>
      <c r="V85">
        <v>5.2680540270135081</v>
      </c>
      <c r="W85">
        <v>11.494039431453462</v>
      </c>
      <c r="X85">
        <v>37.467578756768155</v>
      </c>
      <c r="Y85">
        <v>0</v>
      </c>
      <c r="Z85">
        <v>1.6562832000000001</v>
      </c>
      <c r="AA85">
        <v>0</v>
      </c>
      <c r="AB85">
        <v>0</v>
      </c>
      <c r="AC85">
        <v>0</v>
      </c>
      <c r="AD85">
        <v>0</v>
      </c>
      <c r="AE85">
        <v>4.1858595999999997</v>
      </c>
      <c r="AF85">
        <v>0</v>
      </c>
      <c r="AG85">
        <v>0</v>
      </c>
      <c r="AH85">
        <v>9.6216000000000008</v>
      </c>
      <c r="AI85">
        <v>0</v>
      </c>
      <c r="AJ85">
        <v>0</v>
      </c>
      <c r="AK85">
        <v>13.729979999999996</v>
      </c>
      <c r="AL85">
        <v>0.59020000000000017</v>
      </c>
      <c r="AM85">
        <v>0</v>
      </c>
      <c r="AN85">
        <v>0</v>
      </c>
      <c r="AO85">
        <v>0</v>
      </c>
      <c r="AP85">
        <v>1.1386878705485706</v>
      </c>
      <c r="AQ85">
        <v>0</v>
      </c>
      <c r="AR85">
        <v>10.094400000000002</v>
      </c>
      <c r="AS85">
        <v>1.8793499999999999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636.5338541383519</v>
      </c>
      <c r="DN85">
        <v>23.702553950656643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39.995899401871803</v>
      </c>
      <c r="L86">
        <v>23.856527617565295</v>
      </c>
      <c r="M86">
        <v>0</v>
      </c>
      <c r="N86">
        <v>30.000658645824185</v>
      </c>
      <c r="O86">
        <v>50.376913580894069</v>
      </c>
      <c r="P86">
        <v>61.148110391794177</v>
      </c>
      <c r="Q86">
        <v>3</v>
      </c>
      <c r="R86">
        <v>11.167841903131114</v>
      </c>
      <c r="S86">
        <v>2.9979253112033195</v>
      </c>
      <c r="T86">
        <v>0</v>
      </c>
      <c r="U86">
        <v>330.95836825679891</v>
      </c>
      <c r="V86">
        <v>5.2680540270135081</v>
      </c>
      <c r="W86">
        <v>11.494039431453462</v>
      </c>
      <c r="X86">
        <v>37.467578756768155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9.6216000000000008</v>
      </c>
      <c r="AI86">
        <v>0</v>
      </c>
      <c r="AJ86">
        <v>0</v>
      </c>
      <c r="AK86">
        <v>13.729979999999996</v>
      </c>
      <c r="AL86">
        <v>0.59020000000000017</v>
      </c>
      <c r="AM86">
        <v>0</v>
      </c>
      <c r="AN86">
        <v>0</v>
      </c>
      <c r="AO86">
        <v>0</v>
      </c>
      <c r="AP86">
        <v>1.1386878705485706</v>
      </c>
      <c r="AQ86">
        <v>0</v>
      </c>
      <c r="AR86">
        <v>10.094400000000002</v>
      </c>
      <c r="AS86">
        <v>1.8793499999999999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625.67383333678038</v>
      </c>
      <c r="DN86">
        <v>23.298161458085943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35.846817957319246</v>
      </c>
      <c r="L87">
        <v>23.856527617565295</v>
      </c>
      <c r="M87">
        <v>0</v>
      </c>
      <c r="N87">
        <v>30.000658645824185</v>
      </c>
      <c r="O87">
        <v>50.376913580894069</v>
      </c>
      <c r="P87">
        <v>61.148110391794177</v>
      </c>
      <c r="Q87">
        <v>3</v>
      </c>
      <c r="R87">
        <v>10.871910389658357</v>
      </c>
      <c r="S87">
        <v>2.9979253112033195</v>
      </c>
      <c r="T87">
        <v>0</v>
      </c>
      <c r="U87">
        <v>330.95836825679891</v>
      </c>
      <c r="V87">
        <v>5.2680540270135081</v>
      </c>
      <c r="W87">
        <v>11.494039431453462</v>
      </c>
      <c r="X87">
        <v>37.467578756768155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4.8108000000000004</v>
      </c>
      <c r="AI87">
        <v>0</v>
      </c>
      <c r="AJ87">
        <v>0</v>
      </c>
      <c r="AK87">
        <v>13.729979999999996</v>
      </c>
      <c r="AL87">
        <v>0.59020000000000017</v>
      </c>
      <c r="AM87">
        <v>0</v>
      </c>
      <c r="AN87">
        <v>0</v>
      </c>
      <c r="AO87">
        <v>0</v>
      </c>
      <c r="AP87">
        <v>1.1386878705485706</v>
      </c>
      <c r="AQ87">
        <v>0</v>
      </c>
      <c r="AR87">
        <v>2.2432000000000003</v>
      </c>
      <c r="AS87">
        <v>1.8793499999999999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609.18096242412014</v>
      </c>
      <c r="DN87">
        <v>22.684019412720886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35.846817957319246</v>
      </c>
      <c r="L88">
        <v>23.856305603575496</v>
      </c>
      <c r="M88">
        <v>0</v>
      </c>
      <c r="N88">
        <v>30.000658645824185</v>
      </c>
      <c r="O88">
        <v>50.376913580894069</v>
      </c>
      <c r="P88">
        <v>61.148110391794177</v>
      </c>
      <c r="Q88">
        <v>3</v>
      </c>
      <c r="R88">
        <v>10.768955976404841</v>
      </c>
      <c r="S88">
        <v>2.9979253112033195</v>
      </c>
      <c r="T88">
        <v>0</v>
      </c>
      <c r="U88">
        <v>330.95836825679891</v>
      </c>
      <c r="V88">
        <v>5.2699366286438529</v>
      </c>
      <c r="W88">
        <v>11.494039431453462</v>
      </c>
      <c r="X88">
        <v>37.467578756768155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4.8108000000000004</v>
      </c>
      <c r="AI88">
        <v>0</v>
      </c>
      <c r="AJ88">
        <v>0</v>
      </c>
      <c r="AK88">
        <v>13.729979999999996</v>
      </c>
      <c r="AL88">
        <v>0.59020000000000017</v>
      </c>
      <c r="AM88">
        <v>0</v>
      </c>
      <c r="AN88">
        <v>0</v>
      </c>
      <c r="AO88">
        <v>0</v>
      </c>
      <c r="AP88">
        <v>1.1386878705485706</v>
      </c>
      <c r="AQ88">
        <v>0</v>
      </c>
      <c r="AR88">
        <v>2.2432000000000003</v>
      </c>
      <c r="AS88">
        <v>1.8793499999999999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609.08330502352874</v>
      </c>
      <c r="DN88">
        <v>22.680382987699375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35.847628314278758</v>
      </c>
      <c r="L89">
        <v>23.856251344953733</v>
      </c>
      <c r="M89">
        <v>0</v>
      </c>
      <c r="N89">
        <v>30.000658645824185</v>
      </c>
      <c r="O89">
        <v>50.376913580894069</v>
      </c>
      <c r="P89">
        <v>61.148110391794177</v>
      </c>
      <c r="Q89">
        <v>3</v>
      </c>
      <c r="R89">
        <v>10.768955976404841</v>
      </c>
      <c r="S89">
        <v>2.9979253112033195</v>
      </c>
      <c r="T89">
        <v>0</v>
      </c>
      <c r="U89">
        <v>330.95836825679891</v>
      </c>
      <c r="V89">
        <v>5.2699366286438529</v>
      </c>
      <c r="W89">
        <v>11.494039431453462</v>
      </c>
      <c r="X89">
        <v>37.467578756768155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4.8108000000000004</v>
      </c>
      <c r="AI89">
        <v>0</v>
      </c>
      <c r="AJ89">
        <v>0</v>
      </c>
      <c r="AK89">
        <v>13.729979999999996</v>
      </c>
      <c r="AL89">
        <v>0.59020000000000017</v>
      </c>
      <c r="AM89">
        <v>0</v>
      </c>
      <c r="AN89">
        <v>0</v>
      </c>
      <c r="AO89">
        <v>0</v>
      </c>
      <c r="AP89">
        <v>1.1386878705485706</v>
      </c>
      <c r="AQ89">
        <v>0</v>
      </c>
      <c r="AR89">
        <v>2.8040000000000003</v>
      </c>
      <c r="AS89">
        <v>1.8793499999999999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609.62470125693403</v>
      </c>
      <c r="DN89">
        <v>22.700542852631894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35.847374439264676</v>
      </c>
      <c r="L90">
        <v>23.856251344953733</v>
      </c>
      <c r="M90">
        <v>0</v>
      </c>
      <c r="N90">
        <v>30.000658645824185</v>
      </c>
      <c r="O90">
        <v>50.376913580894069</v>
      </c>
      <c r="P90">
        <v>61.148110391794177</v>
      </c>
      <c r="Q90">
        <v>3</v>
      </c>
      <c r="R90">
        <v>10.768955976404841</v>
      </c>
      <c r="S90">
        <v>2.9979253112033195</v>
      </c>
      <c r="T90">
        <v>0</v>
      </c>
      <c r="U90">
        <v>330.95836825679891</v>
      </c>
      <c r="V90">
        <v>5.2699366286438529</v>
      </c>
      <c r="W90">
        <v>11.494039431453462</v>
      </c>
      <c r="X90">
        <v>37.467578756768155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4.8108000000000004</v>
      </c>
      <c r="AI90">
        <v>0</v>
      </c>
      <c r="AJ90">
        <v>0</v>
      </c>
      <c r="AK90">
        <v>13.729979999999996</v>
      </c>
      <c r="AL90">
        <v>0.59020000000000017</v>
      </c>
      <c r="AM90">
        <v>0</v>
      </c>
      <c r="AN90">
        <v>0</v>
      </c>
      <c r="AO90">
        <v>0</v>
      </c>
      <c r="AP90">
        <v>1.1386878705485706</v>
      </c>
      <c r="AQ90">
        <v>0</v>
      </c>
      <c r="AR90">
        <v>2.8040000000000003</v>
      </c>
      <c r="AS90">
        <v>1.8793499999999999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609.62445649603296</v>
      </c>
      <c r="DN90">
        <v>22.700533738518903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35.152607095600402</v>
      </c>
      <c r="L91">
        <v>23.856251344953733</v>
      </c>
      <c r="M91">
        <v>0</v>
      </c>
      <c r="N91">
        <v>30.000658645824185</v>
      </c>
      <c r="O91">
        <v>50.376913580894069</v>
      </c>
      <c r="P91">
        <v>61.148110391794177</v>
      </c>
      <c r="Q91">
        <v>3</v>
      </c>
      <c r="R91">
        <v>10.768955976404841</v>
      </c>
      <c r="S91">
        <v>2.9979253112033195</v>
      </c>
      <c r="T91">
        <v>0</v>
      </c>
      <c r="U91">
        <v>330.95836825679891</v>
      </c>
      <c r="V91">
        <v>5.2699366286438529</v>
      </c>
      <c r="W91">
        <v>11.494039431453462</v>
      </c>
      <c r="X91">
        <v>37.468716454352439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4.8108000000000004</v>
      </c>
      <c r="AI91">
        <v>0</v>
      </c>
      <c r="AJ91">
        <v>0</v>
      </c>
      <c r="AK91">
        <v>13.729979999999996</v>
      </c>
      <c r="AL91">
        <v>0.59020000000000017</v>
      </c>
      <c r="AM91">
        <v>0</v>
      </c>
      <c r="AN91">
        <v>0</v>
      </c>
      <c r="AO91">
        <v>0</v>
      </c>
      <c r="AP91">
        <v>1.1386878705485706</v>
      </c>
      <c r="AQ91">
        <v>0</v>
      </c>
      <c r="AR91">
        <v>2.8040000000000003</v>
      </c>
      <c r="AS91">
        <v>1.8793499999999999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608.95572826917692</v>
      </c>
      <c r="DN91">
        <v>22.675632319295016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35.847374439264676</v>
      </c>
      <c r="L92">
        <v>23.856251344953733</v>
      </c>
      <c r="M92">
        <v>0</v>
      </c>
      <c r="N92">
        <v>30.000658645824185</v>
      </c>
      <c r="O92">
        <v>50.376913580894069</v>
      </c>
      <c r="P92">
        <v>61.148110391794177</v>
      </c>
      <c r="Q92">
        <v>3</v>
      </c>
      <c r="R92">
        <v>10.768955976404841</v>
      </c>
      <c r="S92">
        <v>2.9979253112033195</v>
      </c>
      <c r="T92">
        <v>0</v>
      </c>
      <c r="U92">
        <v>330.95836825679891</v>
      </c>
      <c r="V92">
        <v>5.2699366286438529</v>
      </c>
      <c r="W92">
        <v>11.494039431453462</v>
      </c>
      <c r="X92">
        <v>37.468716454352439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13.729979999999996</v>
      </c>
      <c r="AL92">
        <v>0.59020000000000017</v>
      </c>
      <c r="AM92">
        <v>0</v>
      </c>
      <c r="AN92">
        <v>0</v>
      </c>
      <c r="AO92">
        <v>0</v>
      </c>
      <c r="AP92">
        <v>1.1386878705485706</v>
      </c>
      <c r="AQ92">
        <v>0</v>
      </c>
      <c r="AR92">
        <v>2.8040000000000003</v>
      </c>
      <c r="AS92">
        <v>1.8793499999999999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604.98746118520364</v>
      </c>
      <c r="DN92">
        <v>22.52786674693257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35.846901138768516</v>
      </c>
      <c r="L93">
        <v>23.856251344953733</v>
      </c>
      <c r="M93">
        <v>0</v>
      </c>
      <c r="N93">
        <v>30.000658645824185</v>
      </c>
      <c r="O93">
        <v>50.376913580894069</v>
      </c>
      <c r="P93">
        <v>61.148110391794177</v>
      </c>
      <c r="Q93">
        <v>3</v>
      </c>
      <c r="R93">
        <v>10.768955976404841</v>
      </c>
      <c r="S93">
        <v>2.9979253112033195</v>
      </c>
      <c r="T93">
        <v>0</v>
      </c>
      <c r="U93">
        <v>330.95836825679891</v>
      </c>
      <c r="V93">
        <v>5.2699366286438529</v>
      </c>
      <c r="W93">
        <v>11.494039431453462</v>
      </c>
      <c r="X93">
        <v>37.468716454352439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13.729979999999996</v>
      </c>
      <c r="AL93">
        <v>0.59020000000000017</v>
      </c>
      <c r="AM93">
        <v>0</v>
      </c>
      <c r="AN93">
        <v>0</v>
      </c>
      <c r="AO93">
        <v>0</v>
      </c>
      <c r="AP93">
        <v>1.1386878705485706</v>
      </c>
      <c r="AQ93">
        <v>0</v>
      </c>
      <c r="AR93">
        <v>2.8040000000000003</v>
      </c>
      <c r="AS93">
        <v>1.8793499999999999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604.98700487619521</v>
      </c>
      <c r="DN93">
        <v>22.527849755444752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35.846500725527406</v>
      </c>
      <c r="L94">
        <v>23.856251344953733</v>
      </c>
      <c r="M94">
        <v>0</v>
      </c>
      <c r="N94">
        <v>30.000658645824185</v>
      </c>
      <c r="O94">
        <v>50.376913580894069</v>
      </c>
      <c r="P94">
        <v>61.148110391794177</v>
      </c>
      <c r="Q94">
        <v>3</v>
      </c>
      <c r="R94">
        <v>10.768955976404841</v>
      </c>
      <c r="S94">
        <v>2.9979253112033195</v>
      </c>
      <c r="T94">
        <v>0</v>
      </c>
      <c r="U94">
        <v>330.95836825679891</v>
      </c>
      <c r="V94">
        <v>5.2699366286438529</v>
      </c>
      <c r="W94">
        <v>11.494039431453462</v>
      </c>
      <c r="X94">
        <v>37.468716454352439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13.729979999999996</v>
      </c>
      <c r="AL94">
        <v>0.59020000000000017</v>
      </c>
      <c r="AM94">
        <v>0</v>
      </c>
      <c r="AN94">
        <v>0</v>
      </c>
      <c r="AO94">
        <v>0</v>
      </c>
      <c r="AP94">
        <v>1.1386878705485706</v>
      </c>
      <c r="AQ94">
        <v>0</v>
      </c>
      <c r="AR94">
        <v>2.8040000000000003</v>
      </c>
      <c r="AS94">
        <v>1.8793499999999999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604.98661883778948</v>
      </c>
      <c r="DN94">
        <v>22.527835380609393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41.685911400353945</v>
      </c>
      <c r="L95">
        <v>23.856251344953733</v>
      </c>
      <c r="M95">
        <v>0</v>
      </c>
      <c r="N95">
        <v>30.000658645824185</v>
      </c>
      <c r="O95">
        <v>50.376913580894069</v>
      </c>
      <c r="P95">
        <v>61.148110391794177</v>
      </c>
      <c r="Q95">
        <v>3</v>
      </c>
      <c r="R95">
        <v>4.9985185185185186</v>
      </c>
      <c r="S95">
        <v>2.9979253112033195</v>
      </c>
      <c r="T95">
        <v>0</v>
      </c>
      <c r="U95">
        <v>330.95836825679891</v>
      </c>
      <c r="V95">
        <v>0</v>
      </c>
      <c r="W95">
        <v>11.494039431453462</v>
      </c>
      <c r="X95">
        <v>37.468716454352439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13.729979999999996</v>
      </c>
      <c r="AL95">
        <v>0.59020000000000017</v>
      </c>
      <c r="AM95">
        <v>0</v>
      </c>
      <c r="AN95">
        <v>0</v>
      </c>
      <c r="AO95">
        <v>0</v>
      </c>
      <c r="AP95">
        <v>1.1386878705485706</v>
      </c>
      <c r="AQ95">
        <v>0</v>
      </c>
      <c r="AR95">
        <v>2.8040000000000003</v>
      </c>
      <c r="AS95">
        <v>1.3667999999999998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599.47822044926306</v>
      </c>
      <c r="DN95">
        <v>22.322720357432125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35.846266367818806</v>
      </c>
      <c r="L96">
        <v>23.856251344953733</v>
      </c>
      <c r="M96">
        <v>0</v>
      </c>
      <c r="N96">
        <v>30.000658645824185</v>
      </c>
      <c r="O96">
        <v>50.376913580894069</v>
      </c>
      <c r="P96">
        <v>61.148110391794177</v>
      </c>
      <c r="Q96">
        <v>3</v>
      </c>
      <c r="R96">
        <v>4.9985185185185186</v>
      </c>
      <c r="S96">
        <v>2.9979253112033195</v>
      </c>
      <c r="T96">
        <v>0</v>
      </c>
      <c r="U96">
        <v>330.95836825679891</v>
      </c>
      <c r="V96">
        <v>0</v>
      </c>
      <c r="W96">
        <v>11.494039431453462</v>
      </c>
      <c r="X96">
        <v>37.468716454352439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13.729979999999996</v>
      </c>
      <c r="AL96">
        <v>0.59020000000000017</v>
      </c>
      <c r="AM96">
        <v>0</v>
      </c>
      <c r="AN96">
        <v>0</v>
      </c>
      <c r="AO96">
        <v>0</v>
      </c>
      <c r="AP96">
        <v>1.1386878705485706</v>
      </c>
      <c r="AQ96">
        <v>0</v>
      </c>
      <c r="AR96">
        <v>2.8040000000000003</v>
      </c>
      <c r="AS96">
        <v>1.3667999999999998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593.84821867339588</v>
      </c>
      <c r="DN96">
        <v>22.113077100764116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35.846266367818806</v>
      </c>
      <c r="L97">
        <v>23.856251344953733</v>
      </c>
      <c r="M97">
        <v>0</v>
      </c>
      <c r="N97">
        <v>30.000658645824185</v>
      </c>
      <c r="O97">
        <v>50.376913580894069</v>
      </c>
      <c r="P97">
        <v>61.148110391794177</v>
      </c>
      <c r="Q97">
        <v>3</v>
      </c>
      <c r="R97">
        <v>4.9985185185185186</v>
      </c>
      <c r="S97">
        <v>2.9979253112033195</v>
      </c>
      <c r="T97">
        <v>0</v>
      </c>
      <c r="U97">
        <v>330.95836825679891</v>
      </c>
      <c r="V97">
        <v>0</v>
      </c>
      <c r="W97">
        <v>11.494039431453462</v>
      </c>
      <c r="X97">
        <v>37.468716454352439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13.729979999999996</v>
      </c>
      <c r="AL97">
        <v>3.2461000000000011</v>
      </c>
      <c r="AM97">
        <v>0</v>
      </c>
      <c r="AN97">
        <v>0</v>
      </c>
      <c r="AO97">
        <v>0</v>
      </c>
      <c r="AP97">
        <v>1.1386878705485706</v>
      </c>
      <c r="AQ97">
        <v>0</v>
      </c>
      <c r="AR97">
        <v>2.8040000000000003</v>
      </c>
      <c r="AS97">
        <v>1.3667999999999998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596.40877191418758</v>
      </c>
      <c r="DN97">
        <v>22.208423859972378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35.846266367818806</v>
      </c>
      <c r="L98">
        <v>23.856251344953733</v>
      </c>
      <c r="M98">
        <v>0</v>
      </c>
      <c r="N98">
        <v>30.000658645824185</v>
      </c>
      <c r="O98">
        <v>50.376913580894069</v>
      </c>
      <c r="P98">
        <v>61.148110391794177</v>
      </c>
      <c r="Q98">
        <v>3</v>
      </c>
      <c r="R98">
        <v>4.9985185185185186</v>
      </c>
      <c r="S98">
        <v>2.9979253112033195</v>
      </c>
      <c r="T98">
        <v>0</v>
      </c>
      <c r="U98">
        <v>330.95836825679891</v>
      </c>
      <c r="V98">
        <v>0</v>
      </c>
      <c r="W98">
        <v>11.494039431453462</v>
      </c>
      <c r="X98">
        <v>37.468716454352439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13.729979999999996</v>
      </c>
      <c r="AL98">
        <v>4.4265000000000008</v>
      </c>
      <c r="AM98">
        <v>0</v>
      </c>
      <c r="AN98">
        <v>0</v>
      </c>
      <c r="AO98">
        <v>0</v>
      </c>
      <c r="AP98">
        <v>1.1386878705485706</v>
      </c>
      <c r="AQ98">
        <v>0</v>
      </c>
      <c r="AR98">
        <v>3.9256000000000002</v>
      </c>
      <c r="AS98">
        <v>1.8793499999999999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599.12227972665403</v>
      </c>
      <c r="DN98">
        <v>22.309466047506149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1.4490990390648504</v>
      </c>
      <c r="L99">
        <f t="shared" si="2"/>
        <v>0.94587735129950146</v>
      </c>
      <c r="M99">
        <f t="shared" si="2"/>
        <v>0</v>
      </c>
      <c r="N99">
        <f t="shared" si="2"/>
        <v>0.71329711265019946</v>
      </c>
      <c r="O99">
        <f t="shared" si="2"/>
        <v>1.1981911718839489</v>
      </c>
      <c r="P99">
        <f t="shared" si="2"/>
        <v>1.4609538340645947</v>
      </c>
      <c r="Q99">
        <f t="shared" si="2"/>
        <v>6.4933632085920942E-2</v>
      </c>
      <c r="R99">
        <f t="shared" si="2"/>
        <v>0.22035606204052588</v>
      </c>
      <c r="S99">
        <f t="shared" si="2"/>
        <v>0.11147463663752193</v>
      </c>
      <c r="T99">
        <f t="shared" si="2"/>
        <v>0</v>
      </c>
      <c r="U99">
        <f t="shared" si="2"/>
        <v>7.9430008381631563</v>
      </c>
      <c r="V99">
        <f t="shared" si="2"/>
        <v>9.0659536790724513E-2</v>
      </c>
      <c r="W99">
        <f t="shared" si="2"/>
        <v>0.27605874027549449</v>
      </c>
      <c r="X99">
        <f t="shared" si="2"/>
        <v>0.85170827235101487</v>
      </c>
      <c r="Y99">
        <f t="shared" si="2"/>
        <v>0</v>
      </c>
      <c r="Z99">
        <f t="shared" si="2"/>
        <v>1.3529665600000003E-2</v>
      </c>
      <c r="AA99">
        <f t="shared" si="2"/>
        <v>3.2114488912070145E-2</v>
      </c>
      <c r="AB99">
        <f t="shared" si="2"/>
        <v>4.2250508000000013E-2</v>
      </c>
      <c r="AC99">
        <f t="shared" si="2"/>
        <v>9.5079599999999993E-3</v>
      </c>
      <c r="AD99">
        <f t="shared" si="2"/>
        <v>3.4216638500000007E-2</v>
      </c>
      <c r="AE99">
        <f t="shared" si="2"/>
        <v>0.10569295489999996</v>
      </c>
      <c r="AF99">
        <f t="shared" si="2"/>
        <v>0</v>
      </c>
      <c r="AG99">
        <f t="shared" si="2"/>
        <v>0</v>
      </c>
      <c r="AH99">
        <f t="shared" si="2"/>
        <v>0.19243199999999996</v>
      </c>
      <c r="AI99">
        <f t="shared" si="2"/>
        <v>1.6541644500000004E-2</v>
      </c>
      <c r="AJ99">
        <f t="shared" si="2"/>
        <v>0</v>
      </c>
      <c r="AK99">
        <f t="shared" si="2"/>
        <v>0.32951951999999995</v>
      </c>
      <c r="AL99">
        <f t="shared" si="2"/>
        <v>7.4438974999999949E-2</v>
      </c>
      <c r="AM99">
        <f t="shared" si="2"/>
        <v>1.0153598200000002E-2</v>
      </c>
      <c r="AN99">
        <f t="shared" si="2"/>
        <v>0</v>
      </c>
      <c r="AO99">
        <f t="shared" si="2"/>
        <v>0</v>
      </c>
      <c r="AP99">
        <f t="shared" si="2"/>
        <v>2.6958923344324759E-2</v>
      </c>
      <c r="AQ99">
        <f t="shared" si="2"/>
        <v>0</v>
      </c>
      <c r="AR99">
        <f t="shared" si="2"/>
        <v>6.6594999999999974E-2</v>
      </c>
      <c r="AS99">
        <f t="shared" si="2"/>
        <v>5.6038799999999937E-2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15.774102556890268</v>
      </c>
      <c r="DN99">
        <f t="shared" si="3"/>
        <v>0.56149834737360105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0.99581637916212951</v>
      </c>
      <c r="L3">
        <v>109.95068683379547</v>
      </c>
      <c r="M3">
        <v>23.317592466220827</v>
      </c>
      <c r="N3">
        <v>36.245609027838761</v>
      </c>
      <c r="O3">
        <v>0</v>
      </c>
      <c r="P3">
        <v>37.850628468135191</v>
      </c>
      <c r="Q3">
        <v>2.0014814814814814</v>
      </c>
      <c r="R3">
        <v>4.0029629629629628</v>
      </c>
      <c r="S3">
        <v>2.00207468879668</v>
      </c>
      <c r="T3">
        <v>0</v>
      </c>
      <c r="U3">
        <v>25.702483281319658</v>
      </c>
      <c r="V3">
        <v>2.00207468879668</v>
      </c>
      <c r="W3">
        <v>4.9999358108108121</v>
      </c>
      <c r="X3">
        <v>15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16.584179999999996</v>
      </c>
      <c r="AL3">
        <v>0</v>
      </c>
      <c r="AM3">
        <v>0</v>
      </c>
      <c r="AN3">
        <v>0.59302999999999995</v>
      </c>
      <c r="AO3">
        <v>0</v>
      </c>
      <c r="AP3">
        <v>0.78605313926246378</v>
      </c>
      <c r="AQ3">
        <v>0</v>
      </c>
      <c r="AR3">
        <v>12.193200000000003</v>
      </c>
      <c r="AS3">
        <v>7.5936799999999991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295.85996108586454</v>
      </c>
      <c r="DN3">
        <v>11.016926542718572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0.99581637916212951</v>
      </c>
      <c r="L4">
        <v>109.95068683379547</v>
      </c>
      <c r="M4">
        <v>23.317592466220827</v>
      </c>
      <c r="N4">
        <v>36.245609027838761</v>
      </c>
      <c r="O4">
        <v>0</v>
      </c>
      <c r="P4">
        <v>37.850628468135191</v>
      </c>
      <c r="Q4">
        <v>2.0014814814814814</v>
      </c>
      <c r="R4">
        <v>4.0029629629629628</v>
      </c>
      <c r="S4">
        <v>2.00207468879668</v>
      </c>
      <c r="T4">
        <v>0</v>
      </c>
      <c r="U4">
        <v>25.702483281319658</v>
      </c>
      <c r="V4">
        <v>2.00207468879668</v>
      </c>
      <c r="W4">
        <v>4.9999358108108121</v>
      </c>
      <c r="X4">
        <v>14.999337894504524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16.584179999999996</v>
      </c>
      <c r="AL4">
        <v>0</v>
      </c>
      <c r="AM4">
        <v>0</v>
      </c>
      <c r="AN4">
        <v>0.59302999999999995</v>
      </c>
      <c r="AO4">
        <v>0</v>
      </c>
      <c r="AP4">
        <v>0.78605313926246378</v>
      </c>
      <c r="AQ4">
        <v>0</v>
      </c>
      <c r="AR4">
        <v>12.193200000000003</v>
      </c>
      <c r="AS4">
        <v>7.5936799999999991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295.85932274995639</v>
      </c>
      <c r="DN4">
        <v>11.016902773131285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0.99581637916212951</v>
      </c>
      <c r="L5">
        <v>109.95068683379547</v>
      </c>
      <c r="M5">
        <v>23.317592466220827</v>
      </c>
      <c r="N5">
        <v>36.245609027838761</v>
      </c>
      <c r="O5">
        <v>0</v>
      </c>
      <c r="P5">
        <v>37.850628468135191</v>
      </c>
      <c r="Q5">
        <v>2.0014814814814814</v>
      </c>
      <c r="R5">
        <v>4.0029629629629628</v>
      </c>
      <c r="S5">
        <v>2.00207468879668</v>
      </c>
      <c r="T5">
        <v>0</v>
      </c>
      <c r="U5">
        <v>25.702483281319658</v>
      </c>
      <c r="V5">
        <v>2.00207468879668</v>
      </c>
      <c r="W5">
        <v>4.9999358108108121</v>
      </c>
      <c r="X5">
        <v>14.997965349730976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16.584179999999996</v>
      </c>
      <c r="AL5">
        <v>0</v>
      </c>
      <c r="AM5">
        <v>0</v>
      </c>
      <c r="AN5">
        <v>0.59302999999999995</v>
      </c>
      <c r="AO5">
        <v>0</v>
      </c>
      <c r="AP5">
        <v>0.78605313926246378</v>
      </c>
      <c r="AQ5">
        <v>0</v>
      </c>
      <c r="AR5">
        <v>2.7096000000000005</v>
      </c>
      <c r="AS5">
        <v>7.5936799999999991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286.7148606897598</v>
      </c>
      <c r="DN5">
        <v>10.676392288554343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0.99581637916212951</v>
      </c>
      <c r="L6">
        <v>109.95068683379547</v>
      </c>
      <c r="M6">
        <v>23.317592466220827</v>
      </c>
      <c r="N6">
        <v>36.245609027838761</v>
      </c>
      <c r="O6">
        <v>0</v>
      </c>
      <c r="P6">
        <v>37.850628468135191</v>
      </c>
      <c r="Q6">
        <v>2.0014814814814814</v>
      </c>
      <c r="R6">
        <v>4.0029629629629628</v>
      </c>
      <c r="S6">
        <v>2.00207468879668</v>
      </c>
      <c r="T6">
        <v>0</v>
      </c>
      <c r="U6">
        <v>25.702483281319658</v>
      </c>
      <c r="V6">
        <v>2.00207468879668</v>
      </c>
      <c r="W6">
        <v>4.9999358108108121</v>
      </c>
      <c r="X6">
        <v>14.997965349730976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16.584179999999996</v>
      </c>
      <c r="AL6">
        <v>0</v>
      </c>
      <c r="AM6">
        <v>0</v>
      </c>
      <c r="AN6">
        <v>0.59302999999999995</v>
      </c>
      <c r="AO6">
        <v>0</v>
      </c>
      <c r="AP6">
        <v>0.78605313926246378</v>
      </c>
      <c r="AQ6">
        <v>0</v>
      </c>
      <c r="AR6">
        <v>2.7096000000000005</v>
      </c>
      <c r="AS6">
        <v>7.5936799999999991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286.7148606897598</v>
      </c>
      <c r="DN6">
        <v>10.676392288554343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0.99581637916212951</v>
      </c>
      <c r="L7">
        <v>109.95068683379547</v>
      </c>
      <c r="M7">
        <v>23.317592466220827</v>
      </c>
      <c r="N7">
        <v>36.245609027838761</v>
      </c>
      <c r="O7">
        <v>0</v>
      </c>
      <c r="P7">
        <v>37.850628468135191</v>
      </c>
      <c r="Q7">
        <v>2.0014814814814814</v>
      </c>
      <c r="R7">
        <v>4.0029629629629628</v>
      </c>
      <c r="S7">
        <v>2.00207468879668</v>
      </c>
      <c r="T7">
        <v>0</v>
      </c>
      <c r="U7">
        <v>25.702483281319658</v>
      </c>
      <c r="V7">
        <v>2.00207468879668</v>
      </c>
      <c r="W7">
        <v>4.9999358108108121</v>
      </c>
      <c r="X7">
        <v>14.997965349730976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16.584179999999996</v>
      </c>
      <c r="AL7">
        <v>0</v>
      </c>
      <c r="AM7">
        <v>0</v>
      </c>
      <c r="AN7">
        <v>0.59302999999999995</v>
      </c>
      <c r="AO7">
        <v>0</v>
      </c>
      <c r="AP7">
        <v>3.6578982835578757</v>
      </c>
      <c r="AQ7">
        <v>0</v>
      </c>
      <c r="AR7">
        <v>2.7096000000000005</v>
      </c>
      <c r="AS7">
        <v>7.5936799999999991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289.48343885893951</v>
      </c>
      <c r="DN7">
        <v>10.77965926366997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0.99581637916212951</v>
      </c>
      <c r="L8">
        <v>109.95068683379547</v>
      </c>
      <c r="M8">
        <v>23.317592466220827</v>
      </c>
      <c r="N8">
        <v>36.245609027838761</v>
      </c>
      <c r="O8">
        <v>0</v>
      </c>
      <c r="P8">
        <v>37.850628468135191</v>
      </c>
      <c r="Q8">
        <v>2.0014814814814814</v>
      </c>
      <c r="R8">
        <v>4.0029629629629628</v>
      </c>
      <c r="S8">
        <v>2.00207468879668</v>
      </c>
      <c r="T8">
        <v>0</v>
      </c>
      <c r="U8">
        <v>25.702483281319658</v>
      </c>
      <c r="V8">
        <v>2.00207468879668</v>
      </c>
      <c r="W8">
        <v>4.9999358108108121</v>
      </c>
      <c r="X8">
        <v>14.997965349730976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16.584179999999996</v>
      </c>
      <c r="AL8">
        <v>0</v>
      </c>
      <c r="AM8">
        <v>0</v>
      </c>
      <c r="AN8">
        <v>0.59302999999999995</v>
      </c>
      <c r="AO8">
        <v>0</v>
      </c>
      <c r="AP8">
        <v>3.6578982835578757</v>
      </c>
      <c r="AQ8">
        <v>0</v>
      </c>
      <c r="AR8">
        <v>2.7096000000000005</v>
      </c>
      <c r="AS8">
        <v>7.5936799999999991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289.48343885893951</v>
      </c>
      <c r="DN8">
        <v>10.77965926366997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0.99581637916212951</v>
      </c>
      <c r="L9">
        <v>109.95068683379547</v>
      </c>
      <c r="M9">
        <v>23.317592466220827</v>
      </c>
      <c r="N9">
        <v>36.245609027838761</v>
      </c>
      <c r="O9">
        <v>0</v>
      </c>
      <c r="P9">
        <v>37.850628468135191</v>
      </c>
      <c r="Q9">
        <v>2.0014814814814814</v>
      </c>
      <c r="R9">
        <v>4.0029629629629628</v>
      </c>
      <c r="S9">
        <v>2.00207468879668</v>
      </c>
      <c r="T9">
        <v>0</v>
      </c>
      <c r="U9">
        <v>25.702483281319658</v>
      </c>
      <c r="V9">
        <v>2.00207468879668</v>
      </c>
      <c r="W9">
        <v>4.9999358108108121</v>
      </c>
      <c r="X9">
        <v>14.999401555954517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16.584179999999996</v>
      </c>
      <c r="AL9">
        <v>0</v>
      </c>
      <c r="AM9">
        <v>0</v>
      </c>
      <c r="AN9">
        <v>0.59302999999999995</v>
      </c>
      <c r="AO9">
        <v>0</v>
      </c>
      <c r="AP9">
        <v>3.6578982835578757</v>
      </c>
      <c r="AQ9">
        <v>0</v>
      </c>
      <c r="AR9">
        <v>2.7096000000000005</v>
      </c>
      <c r="AS9">
        <v>2.8888999999999996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284.94894502914821</v>
      </c>
      <c r="DN9">
        <v>10.610809299684853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0.99581637916212951</v>
      </c>
      <c r="L10">
        <v>109.95068683379547</v>
      </c>
      <c r="M10">
        <v>23.317592466220827</v>
      </c>
      <c r="N10">
        <v>36.245609027838761</v>
      </c>
      <c r="O10">
        <v>0</v>
      </c>
      <c r="P10">
        <v>37.850628468135191</v>
      </c>
      <c r="Q10">
        <v>2.0014814814814814</v>
      </c>
      <c r="R10">
        <v>4.0029629629629628</v>
      </c>
      <c r="S10">
        <v>2.00207468879668</v>
      </c>
      <c r="T10">
        <v>0</v>
      </c>
      <c r="U10">
        <v>25.702483281319658</v>
      </c>
      <c r="V10">
        <v>2.00207468879668</v>
      </c>
      <c r="W10">
        <v>4.9999358108108121</v>
      </c>
      <c r="X10">
        <v>14.999401555954517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16.584179999999996</v>
      </c>
      <c r="AL10">
        <v>0</v>
      </c>
      <c r="AM10">
        <v>0</v>
      </c>
      <c r="AN10">
        <v>0.59302999999999995</v>
      </c>
      <c r="AO10">
        <v>0</v>
      </c>
      <c r="AP10">
        <v>3.6578982835578757</v>
      </c>
      <c r="AQ10">
        <v>0</v>
      </c>
      <c r="AR10">
        <v>2.7096000000000005</v>
      </c>
      <c r="AS10">
        <v>2.8888999999999996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284.94894502914821</v>
      </c>
      <c r="DN10">
        <v>10.610809299684853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0.99581637916212951</v>
      </c>
      <c r="L11">
        <v>109.95068683379547</v>
      </c>
      <c r="M11">
        <v>23.317592466220827</v>
      </c>
      <c r="N11">
        <v>36.245609027838761</v>
      </c>
      <c r="O11">
        <v>0</v>
      </c>
      <c r="P11">
        <v>37.850628468135191</v>
      </c>
      <c r="Q11">
        <v>2.0014814814814814</v>
      </c>
      <c r="R11">
        <v>4.0029629629629628</v>
      </c>
      <c r="S11">
        <v>2.00207468879668</v>
      </c>
      <c r="T11">
        <v>0</v>
      </c>
      <c r="U11">
        <v>25.702483281319658</v>
      </c>
      <c r="V11">
        <v>2.00207468879668</v>
      </c>
      <c r="W11">
        <v>4.9999358108108121</v>
      </c>
      <c r="X11">
        <v>14.999401555954517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16.584179999999996</v>
      </c>
      <c r="AL11">
        <v>0</v>
      </c>
      <c r="AM11">
        <v>0</v>
      </c>
      <c r="AN11">
        <v>0.59302999999999995</v>
      </c>
      <c r="AO11">
        <v>0</v>
      </c>
      <c r="AP11">
        <v>0.78605313926246378</v>
      </c>
      <c r="AQ11">
        <v>0</v>
      </c>
      <c r="AR11">
        <v>2.7096000000000005</v>
      </c>
      <c r="AS11">
        <v>2.8888999999999996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282.18036685996844</v>
      </c>
      <c r="DN11">
        <v>10.507542324569226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0.99581637916212951</v>
      </c>
      <c r="L12">
        <v>109.95068683379547</v>
      </c>
      <c r="M12">
        <v>23.317592466220827</v>
      </c>
      <c r="N12">
        <v>36.245609027838761</v>
      </c>
      <c r="O12">
        <v>0</v>
      </c>
      <c r="P12">
        <v>37.850628468135191</v>
      </c>
      <c r="Q12">
        <v>2.0014814814814814</v>
      </c>
      <c r="R12">
        <v>4.0029629629629628</v>
      </c>
      <c r="S12">
        <v>2.00207468879668</v>
      </c>
      <c r="T12">
        <v>0</v>
      </c>
      <c r="U12">
        <v>25.702483281319658</v>
      </c>
      <c r="V12">
        <v>2.00207468879668</v>
      </c>
      <c r="W12">
        <v>4.9999358108108121</v>
      </c>
      <c r="X12">
        <v>14.999401555954517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16.584179999999996</v>
      </c>
      <c r="AL12">
        <v>0</v>
      </c>
      <c r="AM12">
        <v>0</v>
      </c>
      <c r="AN12">
        <v>0.59302999999999995</v>
      </c>
      <c r="AO12">
        <v>0</v>
      </c>
      <c r="AP12">
        <v>0.78605313926246378</v>
      </c>
      <c r="AQ12">
        <v>0</v>
      </c>
      <c r="AR12">
        <v>2.7096000000000005</v>
      </c>
      <c r="AS12">
        <v>2.8888999999999996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282.18036685996844</v>
      </c>
      <c r="DN12">
        <v>10.507542324569226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0.99581637916212951</v>
      </c>
      <c r="L13">
        <v>109.95068683379547</v>
      </c>
      <c r="M13">
        <v>23.317592466220827</v>
      </c>
      <c r="N13">
        <v>36.245609027838761</v>
      </c>
      <c r="O13">
        <v>0</v>
      </c>
      <c r="P13">
        <v>37.850628468135191</v>
      </c>
      <c r="Q13">
        <v>2.0014814814814814</v>
      </c>
      <c r="R13">
        <v>4.0029629629629628</v>
      </c>
      <c r="S13">
        <v>2.00207468879668</v>
      </c>
      <c r="T13">
        <v>0</v>
      </c>
      <c r="U13">
        <v>25.702483281319658</v>
      </c>
      <c r="V13">
        <v>2.00207468879668</v>
      </c>
      <c r="W13">
        <v>4.9999358108108121</v>
      </c>
      <c r="X13">
        <v>14.999401555954517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16.584179999999996</v>
      </c>
      <c r="AL13">
        <v>0</v>
      </c>
      <c r="AM13">
        <v>0</v>
      </c>
      <c r="AN13">
        <v>0.59302999999999995</v>
      </c>
      <c r="AO13">
        <v>0</v>
      </c>
      <c r="AP13">
        <v>0.78605313926246378</v>
      </c>
      <c r="AQ13">
        <v>0</v>
      </c>
      <c r="AR13">
        <v>2.0322</v>
      </c>
      <c r="AS13">
        <v>2.8888999999999996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281.5272854586097</v>
      </c>
      <c r="DN13">
        <v>10.483223725927921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0.99581637916212951</v>
      </c>
      <c r="L14">
        <v>109.95068683379547</v>
      </c>
      <c r="M14">
        <v>23.317592466220827</v>
      </c>
      <c r="N14">
        <v>36.245609027838761</v>
      </c>
      <c r="O14">
        <v>0</v>
      </c>
      <c r="P14">
        <v>37.850628468135191</v>
      </c>
      <c r="Q14">
        <v>2.0014814814814814</v>
      </c>
      <c r="R14">
        <v>4.0029629629629628</v>
      </c>
      <c r="S14">
        <v>2.00207468879668</v>
      </c>
      <c r="T14">
        <v>0</v>
      </c>
      <c r="U14">
        <v>25.702483281319658</v>
      </c>
      <c r="V14">
        <v>2.00207468879668</v>
      </c>
      <c r="W14">
        <v>4.9999358108108121</v>
      </c>
      <c r="X14">
        <v>14.999401555954517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16.584179999999996</v>
      </c>
      <c r="AL14">
        <v>0</v>
      </c>
      <c r="AM14">
        <v>0</v>
      </c>
      <c r="AN14">
        <v>0.59302999999999995</v>
      </c>
      <c r="AO14">
        <v>0</v>
      </c>
      <c r="AP14">
        <v>0.78605313926246378</v>
      </c>
      <c r="AQ14">
        <v>0</v>
      </c>
      <c r="AR14">
        <v>2.0322</v>
      </c>
      <c r="AS14">
        <v>2.8888999999999996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281.5272854586097</v>
      </c>
      <c r="DN14">
        <v>10.483223725927921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0.99581637916212951</v>
      </c>
      <c r="L15">
        <v>109.95068683379547</v>
      </c>
      <c r="M15">
        <v>23.317857715213865</v>
      </c>
      <c r="N15">
        <v>36.245801068667575</v>
      </c>
      <c r="O15">
        <v>0</v>
      </c>
      <c r="P15">
        <v>37.850628468135191</v>
      </c>
      <c r="Q15">
        <v>2.0325925925925925</v>
      </c>
      <c r="R15">
        <v>4.0018904726181548</v>
      </c>
      <c r="S15">
        <v>2.00207468879668</v>
      </c>
      <c r="T15">
        <v>0</v>
      </c>
      <c r="U15">
        <v>25.702483281319658</v>
      </c>
      <c r="V15">
        <v>2.0037579617834393</v>
      </c>
      <c r="W15">
        <v>4.9990788321167878</v>
      </c>
      <c r="X15">
        <v>14.999225962507557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16.584179999999996</v>
      </c>
      <c r="AL15">
        <v>0</v>
      </c>
      <c r="AM15">
        <v>0</v>
      </c>
      <c r="AN15">
        <v>0.59302999999999995</v>
      </c>
      <c r="AO15">
        <v>0</v>
      </c>
      <c r="AP15">
        <v>0.78605313926246378</v>
      </c>
      <c r="AQ15">
        <v>0</v>
      </c>
      <c r="AR15">
        <v>2.0322</v>
      </c>
      <c r="AS15">
        <v>2.8888999999999996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281.55731416027254</v>
      </c>
      <c r="DN15">
        <v>10.484341635699032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0.99581637916212951</v>
      </c>
      <c r="L16">
        <v>109.95068683379547</v>
      </c>
      <c r="M16">
        <v>23.317857715213865</v>
      </c>
      <c r="N16">
        <v>36.244957922234498</v>
      </c>
      <c r="O16">
        <v>0</v>
      </c>
      <c r="P16">
        <v>37.850628468135191</v>
      </c>
      <c r="Q16">
        <v>1.9996541353383457</v>
      </c>
      <c r="R16">
        <v>4.0018904726181548</v>
      </c>
      <c r="S16">
        <v>2.00207468879668</v>
      </c>
      <c r="T16">
        <v>0</v>
      </c>
      <c r="U16">
        <v>25.702483281319658</v>
      </c>
      <c r="V16">
        <v>2.0037579617834393</v>
      </c>
      <c r="W16">
        <v>4.9990788321167878</v>
      </c>
      <c r="X16">
        <v>14.999225962507557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16.584179999999996</v>
      </c>
      <c r="AL16">
        <v>0</v>
      </c>
      <c r="AM16">
        <v>0</v>
      </c>
      <c r="AN16">
        <v>0.59302999999999995</v>
      </c>
      <c r="AO16">
        <v>0</v>
      </c>
      <c r="AP16">
        <v>0.78605313926246378</v>
      </c>
      <c r="AQ16">
        <v>0</v>
      </c>
      <c r="AR16">
        <v>2.0322</v>
      </c>
      <c r="AS16">
        <v>2.8888999999999996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281.52474531292529</v>
      </c>
      <c r="DN16">
        <v>10.483128879358979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0.99581637916212951</v>
      </c>
      <c r="L17">
        <v>109.95068683379547</v>
      </c>
      <c r="M17">
        <v>23.317592466220827</v>
      </c>
      <c r="N17">
        <v>36.245609027838761</v>
      </c>
      <c r="O17">
        <v>0</v>
      </c>
      <c r="P17">
        <v>37.850628468135191</v>
      </c>
      <c r="Q17">
        <v>1.9996541353383457</v>
      </c>
      <c r="R17">
        <v>4.0537284321080271</v>
      </c>
      <c r="S17">
        <v>2.00207468879668</v>
      </c>
      <c r="T17">
        <v>0</v>
      </c>
      <c r="U17">
        <v>25.702483281319658</v>
      </c>
      <c r="V17">
        <v>2.0037579617834393</v>
      </c>
      <c r="W17">
        <v>4.9990788321167878</v>
      </c>
      <c r="X17">
        <v>14.999225962507557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0</v>
      </c>
      <c r="AH17">
        <v>0</v>
      </c>
      <c r="AI17">
        <v>0</v>
      </c>
      <c r="AJ17">
        <v>0</v>
      </c>
      <c r="AK17">
        <v>16.584179999999996</v>
      </c>
      <c r="AL17">
        <v>0</v>
      </c>
      <c r="AM17">
        <v>0</v>
      </c>
      <c r="AN17">
        <v>0.59302999999999995</v>
      </c>
      <c r="AO17">
        <v>0</v>
      </c>
      <c r="AP17">
        <v>0.78605313926246378</v>
      </c>
      <c r="AQ17">
        <v>0</v>
      </c>
      <c r="AR17">
        <v>2.0322</v>
      </c>
      <c r="AS17">
        <v>2.8888999999999996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284.19985617028976</v>
      </c>
      <c r="DN17">
        <v>10.582741838095643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0.99581637916212951</v>
      </c>
      <c r="L18">
        <v>109.95068683379547</v>
      </c>
      <c r="M18">
        <v>23.317592466220827</v>
      </c>
      <c r="N18">
        <v>36.245609027838761</v>
      </c>
      <c r="O18">
        <v>0</v>
      </c>
      <c r="P18">
        <v>37.850628468135191</v>
      </c>
      <c r="Q18">
        <v>1.9996541353383457</v>
      </c>
      <c r="R18">
        <v>4.0537284321080271</v>
      </c>
      <c r="S18">
        <v>2.00207468879668</v>
      </c>
      <c r="T18">
        <v>0</v>
      </c>
      <c r="U18">
        <v>25.702483281319658</v>
      </c>
      <c r="V18">
        <v>2.0037579617834393</v>
      </c>
      <c r="W18">
        <v>4.9990788321167878</v>
      </c>
      <c r="X18">
        <v>14.999225962507557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0</v>
      </c>
      <c r="AH18">
        <v>1.1621600000000001</v>
      </c>
      <c r="AI18">
        <v>0</v>
      </c>
      <c r="AJ18">
        <v>0</v>
      </c>
      <c r="AK18">
        <v>16.584179999999996</v>
      </c>
      <c r="AL18">
        <v>0</v>
      </c>
      <c r="AM18">
        <v>0</v>
      </c>
      <c r="AN18">
        <v>0.59302999999999995</v>
      </c>
      <c r="AO18">
        <v>0</v>
      </c>
      <c r="AP18">
        <v>0.78605313926246378</v>
      </c>
      <c r="AQ18">
        <v>0</v>
      </c>
      <c r="AR18">
        <v>2.0322</v>
      </c>
      <c r="AS18">
        <v>2.8888999999999996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285.32029468764978</v>
      </c>
      <c r="DN18">
        <v>10.624463320735558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0.99581637916212951</v>
      </c>
      <c r="L19">
        <v>109.95068683379547</v>
      </c>
      <c r="M19">
        <v>23.317592466220827</v>
      </c>
      <c r="N19">
        <v>36.245609027838761</v>
      </c>
      <c r="O19">
        <v>0</v>
      </c>
      <c r="P19">
        <v>37.850628468135191</v>
      </c>
      <c r="Q19">
        <v>1.9996541353383457</v>
      </c>
      <c r="R19">
        <v>4.0537284321080271</v>
      </c>
      <c r="S19">
        <v>2.00207468879668</v>
      </c>
      <c r="T19">
        <v>0</v>
      </c>
      <c r="U19">
        <v>25.702483281319658</v>
      </c>
      <c r="V19">
        <v>2.0037579617834393</v>
      </c>
      <c r="W19">
        <v>5.0011522396576327</v>
      </c>
      <c r="X19">
        <v>14.998903893349494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0</v>
      </c>
      <c r="AH19">
        <v>5.2297200000000004</v>
      </c>
      <c r="AI19">
        <v>0</v>
      </c>
      <c r="AJ19">
        <v>0</v>
      </c>
      <c r="AK19">
        <v>16.584179999999996</v>
      </c>
      <c r="AL19">
        <v>0</v>
      </c>
      <c r="AM19">
        <v>0</v>
      </c>
      <c r="AN19">
        <v>0.59302999999999995</v>
      </c>
      <c r="AO19">
        <v>0</v>
      </c>
      <c r="AP19">
        <v>0.78605313926246378</v>
      </c>
      <c r="AQ19">
        <v>0</v>
      </c>
      <c r="AR19">
        <v>2.0322</v>
      </c>
      <c r="AS19">
        <v>2.8888999999999996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289.24351781224976</v>
      </c>
      <c r="DN19">
        <v>10.770551534518379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0.99581637916212951</v>
      </c>
      <c r="L20">
        <v>109.95068683379547</v>
      </c>
      <c r="M20">
        <v>23.317592466220827</v>
      </c>
      <c r="N20">
        <v>36.245609027838761</v>
      </c>
      <c r="O20">
        <v>0</v>
      </c>
      <c r="P20">
        <v>37.850628468135191</v>
      </c>
      <c r="Q20">
        <v>1.9996541353383457</v>
      </c>
      <c r="R20">
        <v>4.0537284321080271</v>
      </c>
      <c r="S20">
        <v>2.00207468879668</v>
      </c>
      <c r="T20">
        <v>0</v>
      </c>
      <c r="U20">
        <v>25.702483281319658</v>
      </c>
      <c r="V20">
        <v>2.0037579617834393</v>
      </c>
      <c r="W20">
        <v>5.0011522396576327</v>
      </c>
      <c r="X20">
        <v>15.000197958267895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0</v>
      </c>
      <c r="AH20">
        <v>5.2297200000000004</v>
      </c>
      <c r="AI20">
        <v>0</v>
      </c>
      <c r="AJ20">
        <v>0</v>
      </c>
      <c r="AK20">
        <v>16.584179999999996</v>
      </c>
      <c r="AL20">
        <v>0</v>
      </c>
      <c r="AM20">
        <v>0</v>
      </c>
      <c r="AN20">
        <v>0.59302999999999995</v>
      </c>
      <c r="AO20">
        <v>0</v>
      </c>
      <c r="AP20">
        <v>0.78605313926246378</v>
      </c>
      <c r="AQ20">
        <v>0</v>
      </c>
      <c r="AR20">
        <v>2.0322</v>
      </c>
      <c r="AS20">
        <v>2.8888999999999996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289.24476544354241</v>
      </c>
      <c r="DN20">
        <v>10.770597968144148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0.99581637916212951</v>
      </c>
      <c r="L21">
        <v>109.95068683379547</v>
      </c>
      <c r="M21">
        <v>23.317592466220827</v>
      </c>
      <c r="N21">
        <v>36.245609027838761</v>
      </c>
      <c r="O21">
        <v>0</v>
      </c>
      <c r="P21">
        <v>37.850628468135191</v>
      </c>
      <c r="Q21">
        <v>1.9996541353383457</v>
      </c>
      <c r="R21">
        <v>4.0537284321080271</v>
      </c>
      <c r="S21">
        <v>2.00207468879668</v>
      </c>
      <c r="T21">
        <v>0</v>
      </c>
      <c r="U21">
        <v>25.702483281319658</v>
      </c>
      <c r="V21">
        <v>2.0037579617834393</v>
      </c>
      <c r="W21">
        <v>5.0011522396576327</v>
      </c>
      <c r="X21">
        <v>14.999934660297242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0</v>
      </c>
      <c r="AH21">
        <v>5.8108000000000013</v>
      </c>
      <c r="AI21">
        <v>0</v>
      </c>
      <c r="AJ21">
        <v>0</v>
      </c>
      <c r="AK21">
        <v>16.584179999999996</v>
      </c>
      <c r="AL21">
        <v>0</v>
      </c>
      <c r="AM21">
        <v>0</v>
      </c>
      <c r="AN21">
        <v>0.59302999999999995</v>
      </c>
      <c r="AO21">
        <v>0</v>
      </c>
      <c r="AP21">
        <v>0.78605313926246378</v>
      </c>
      <c r="AQ21">
        <v>0</v>
      </c>
      <c r="AR21">
        <v>1.3548000000000004</v>
      </c>
      <c r="AS21">
        <v>2.8888999999999996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289.15164971484745</v>
      </c>
      <c r="DN21">
        <v>10.767130398868538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0.99581637916212951</v>
      </c>
      <c r="L22">
        <v>109.95068683379547</v>
      </c>
      <c r="M22">
        <v>23.317592466220827</v>
      </c>
      <c r="N22">
        <v>36.245609027838761</v>
      </c>
      <c r="O22">
        <v>0</v>
      </c>
      <c r="P22">
        <v>37.850628468135191</v>
      </c>
      <c r="Q22">
        <v>1.9996541353383457</v>
      </c>
      <c r="R22">
        <v>4.0537284321080271</v>
      </c>
      <c r="S22">
        <v>2.00207468879668</v>
      </c>
      <c r="T22">
        <v>0</v>
      </c>
      <c r="U22">
        <v>25.702483281319658</v>
      </c>
      <c r="V22">
        <v>2.0037579617834393</v>
      </c>
      <c r="W22">
        <v>5.0011522396576327</v>
      </c>
      <c r="X22">
        <v>14.999934660297242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0</v>
      </c>
      <c r="AH22">
        <v>5.8108000000000013</v>
      </c>
      <c r="AI22">
        <v>0</v>
      </c>
      <c r="AJ22">
        <v>0</v>
      </c>
      <c r="AK22">
        <v>16.584179999999996</v>
      </c>
      <c r="AL22">
        <v>0</v>
      </c>
      <c r="AM22">
        <v>0</v>
      </c>
      <c r="AN22">
        <v>0.59302999999999995</v>
      </c>
      <c r="AO22">
        <v>0</v>
      </c>
      <c r="AP22">
        <v>0.78605313926246378</v>
      </c>
      <c r="AQ22">
        <v>0</v>
      </c>
      <c r="AR22">
        <v>1.3548000000000004</v>
      </c>
      <c r="AS22">
        <v>2.8888999999999996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289.15164971484745</v>
      </c>
      <c r="DN22">
        <v>10.767130398868538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0.99581637916212951</v>
      </c>
      <c r="L23">
        <v>109.95068683379547</v>
      </c>
      <c r="M23">
        <v>23.317592466220827</v>
      </c>
      <c r="N23">
        <v>36.245609027838761</v>
      </c>
      <c r="O23">
        <v>0</v>
      </c>
      <c r="P23">
        <v>37.850628468135191</v>
      </c>
      <c r="Q23">
        <v>2.0002883156297417</v>
      </c>
      <c r="R23">
        <v>4.0019770114942519</v>
      </c>
      <c r="S23">
        <v>2.00207468879668</v>
      </c>
      <c r="T23">
        <v>0</v>
      </c>
      <c r="U23">
        <v>25.702483281319658</v>
      </c>
      <c r="V23">
        <v>2.0037579617834393</v>
      </c>
      <c r="W23">
        <v>5.0011522396576327</v>
      </c>
      <c r="X23">
        <v>14.999934660297242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2.7224999999999993</v>
      </c>
      <c r="AG23">
        <v>0</v>
      </c>
      <c r="AH23">
        <v>5.8108000000000013</v>
      </c>
      <c r="AI23">
        <v>0</v>
      </c>
      <c r="AJ23">
        <v>0</v>
      </c>
      <c r="AK23">
        <v>16.584179999999996</v>
      </c>
      <c r="AL23">
        <v>0</v>
      </c>
      <c r="AM23">
        <v>0</v>
      </c>
      <c r="AN23">
        <v>0.59302999999999995</v>
      </c>
      <c r="AO23">
        <v>0</v>
      </c>
      <c r="AP23">
        <v>0.78605313926246378</v>
      </c>
      <c r="AQ23">
        <v>4.7745099999999994</v>
      </c>
      <c r="AR23">
        <v>1.3548000000000004</v>
      </c>
      <c r="AS23">
        <v>1.8158799999999999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292.67097407158758</v>
      </c>
      <c r="DN23">
        <v>10.898178801806075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0.99581637916212951</v>
      </c>
      <c r="L24">
        <v>109.95068683379547</v>
      </c>
      <c r="M24">
        <v>23.317592466220827</v>
      </c>
      <c r="N24">
        <v>36.245609027838761</v>
      </c>
      <c r="O24">
        <v>0</v>
      </c>
      <c r="P24">
        <v>37.850628468135191</v>
      </c>
      <c r="Q24">
        <v>2.0002883156297417</v>
      </c>
      <c r="R24">
        <v>4.0019770114942519</v>
      </c>
      <c r="S24">
        <v>2.00207468879668</v>
      </c>
      <c r="T24">
        <v>0</v>
      </c>
      <c r="U24">
        <v>25.702483281319658</v>
      </c>
      <c r="V24">
        <v>2.0037579617834393</v>
      </c>
      <c r="W24">
        <v>13.879986244841817</v>
      </c>
      <c r="X24">
        <v>14.999934660297242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5.0553984000000005</v>
      </c>
      <c r="AF24">
        <v>2.7224999999999993</v>
      </c>
      <c r="AG24">
        <v>0</v>
      </c>
      <c r="AH24">
        <v>5.8108000000000013</v>
      </c>
      <c r="AI24">
        <v>0</v>
      </c>
      <c r="AJ24">
        <v>0</v>
      </c>
      <c r="AK24">
        <v>16.584179999999996</v>
      </c>
      <c r="AL24">
        <v>0</v>
      </c>
      <c r="AM24">
        <v>0</v>
      </c>
      <c r="AN24">
        <v>0.59302999999999995</v>
      </c>
      <c r="AO24">
        <v>0</v>
      </c>
      <c r="AP24">
        <v>0.78605313926246378</v>
      </c>
      <c r="AQ24">
        <v>9.5490199999999987</v>
      </c>
      <c r="AR24">
        <v>1.3548000000000004</v>
      </c>
      <c r="AS24">
        <v>1.8158799999999999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305.8341629866768</v>
      </c>
      <c r="DN24">
        <v>11.388333891900979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0.99581637916212951</v>
      </c>
      <c r="L25">
        <v>109.95068683379547</v>
      </c>
      <c r="M25">
        <v>23.317592466220827</v>
      </c>
      <c r="N25">
        <v>36.245609027838761</v>
      </c>
      <c r="O25">
        <v>0</v>
      </c>
      <c r="P25">
        <v>37.850628468135191</v>
      </c>
      <c r="Q25">
        <v>2.0002883156297417</v>
      </c>
      <c r="R25">
        <v>3.3810133078618665</v>
      </c>
      <c r="S25">
        <v>2.00207468879668</v>
      </c>
      <c r="T25">
        <v>0</v>
      </c>
      <c r="U25">
        <v>25.702483281319658</v>
      </c>
      <c r="V25">
        <v>2.0020549744897957</v>
      </c>
      <c r="W25">
        <v>13.879986244841817</v>
      </c>
      <c r="X25">
        <v>14.999934660297242</v>
      </c>
      <c r="Y25">
        <v>0</v>
      </c>
      <c r="Z25">
        <v>0</v>
      </c>
      <c r="AA25">
        <v>0</v>
      </c>
      <c r="AB25">
        <v>4.0409199999999998</v>
      </c>
      <c r="AC25">
        <v>0</v>
      </c>
      <c r="AD25">
        <v>0</v>
      </c>
      <c r="AE25">
        <v>5.0553984000000005</v>
      </c>
      <c r="AF25">
        <v>2.7224999999999993</v>
      </c>
      <c r="AG25">
        <v>0</v>
      </c>
      <c r="AH25">
        <v>5.8108000000000013</v>
      </c>
      <c r="AI25">
        <v>0</v>
      </c>
      <c r="AJ25">
        <v>0</v>
      </c>
      <c r="AK25">
        <v>16.584179999999996</v>
      </c>
      <c r="AL25">
        <v>0</v>
      </c>
      <c r="AM25">
        <v>0</v>
      </c>
      <c r="AN25">
        <v>0.59302999999999995</v>
      </c>
      <c r="AO25">
        <v>0</v>
      </c>
      <c r="AP25">
        <v>0.78605313926246378</v>
      </c>
      <c r="AQ25">
        <v>9.5490199999999987</v>
      </c>
      <c r="AR25">
        <v>1.3548000000000004</v>
      </c>
      <c r="AS25">
        <v>1.8158799999999999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309.12970114503918</v>
      </c>
      <c r="DN25">
        <v>11.511049042612536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0.99581637916212951</v>
      </c>
      <c r="L26">
        <v>109.95068683379547</v>
      </c>
      <c r="M26">
        <v>23.317592466220827</v>
      </c>
      <c r="N26">
        <v>36.245609027838761</v>
      </c>
      <c r="O26">
        <v>0</v>
      </c>
      <c r="P26">
        <v>37.850628468135191</v>
      </c>
      <c r="Q26">
        <v>2.0002883156297417</v>
      </c>
      <c r="R26">
        <v>4.0007863396460728</v>
      </c>
      <c r="S26">
        <v>2.00207468879668</v>
      </c>
      <c r="T26">
        <v>0</v>
      </c>
      <c r="U26">
        <v>25.702483281319658</v>
      </c>
      <c r="V26">
        <v>2.0020549744897957</v>
      </c>
      <c r="W26">
        <v>13.879986244841817</v>
      </c>
      <c r="X26">
        <v>14.999934660297242</v>
      </c>
      <c r="Y26">
        <v>0</v>
      </c>
      <c r="Z26">
        <v>0</v>
      </c>
      <c r="AA26">
        <v>0</v>
      </c>
      <c r="AB26">
        <v>4.0409199999999998</v>
      </c>
      <c r="AC26">
        <v>0</v>
      </c>
      <c r="AD26">
        <v>2.8030548</v>
      </c>
      <c r="AE26">
        <v>10.110796800000001</v>
      </c>
      <c r="AF26">
        <v>2.7224999999999993</v>
      </c>
      <c r="AG26">
        <v>0</v>
      </c>
      <c r="AH26">
        <v>14.527000000000001</v>
      </c>
      <c r="AI26">
        <v>1.1718000000000002</v>
      </c>
      <c r="AJ26">
        <v>0</v>
      </c>
      <c r="AK26">
        <v>16.584179999999996</v>
      </c>
      <c r="AL26">
        <v>0</v>
      </c>
      <c r="AM26">
        <v>1.5950999999999997</v>
      </c>
      <c r="AN26">
        <v>0.59302999999999995</v>
      </c>
      <c r="AO26">
        <v>0</v>
      </c>
      <c r="AP26">
        <v>0.78605313926246378</v>
      </c>
      <c r="AQ26">
        <v>14.323529999999995</v>
      </c>
      <c r="AR26">
        <v>1.3548000000000004</v>
      </c>
      <c r="AS26">
        <v>1.8158799999999999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332.97752080938307</v>
      </c>
      <c r="DN26">
        <v>12.399065610052839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0.99581637916212951</v>
      </c>
      <c r="L27">
        <v>109.95068683379547</v>
      </c>
      <c r="M27">
        <v>23.317592466220827</v>
      </c>
      <c r="N27">
        <v>36.245609027838761</v>
      </c>
      <c r="O27">
        <v>0</v>
      </c>
      <c r="P27">
        <v>37.850628468135191</v>
      </c>
      <c r="Q27">
        <v>2.0002883156297417</v>
      </c>
      <c r="R27">
        <v>4.0007863396460728</v>
      </c>
      <c r="S27">
        <v>2.00207468879668</v>
      </c>
      <c r="T27">
        <v>0</v>
      </c>
      <c r="U27">
        <v>25.702483281319658</v>
      </c>
      <c r="V27">
        <v>2.0742221110555277</v>
      </c>
      <c r="W27">
        <v>13.880553713892711</v>
      </c>
      <c r="X27">
        <v>15.559792840795808</v>
      </c>
      <c r="Y27">
        <v>0</v>
      </c>
      <c r="Z27">
        <v>0.67500000000000004</v>
      </c>
      <c r="AA27">
        <v>2.1568172249701116</v>
      </c>
      <c r="AB27">
        <v>8.0818399999999997</v>
      </c>
      <c r="AC27">
        <v>0</v>
      </c>
      <c r="AD27">
        <v>5.6061096000000008</v>
      </c>
      <c r="AE27">
        <v>15.166195200000001</v>
      </c>
      <c r="AF27">
        <v>5.4450000000000003</v>
      </c>
      <c r="AG27">
        <v>0</v>
      </c>
      <c r="AH27">
        <v>29.054000000000002</v>
      </c>
      <c r="AI27">
        <v>5.0168664000000005</v>
      </c>
      <c r="AJ27">
        <v>0</v>
      </c>
      <c r="AK27">
        <v>16.584179999999996</v>
      </c>
      <c r="AL27">
        <v>0</v>
      </c>
      <c r="AM27">
        <v>1.5950999999999997</v>
      </c>
      <c r="AN27">
        <v>0.59302999999999995</v>
      </c>
      <c r="AO27">
        <v>0</v>
      </c>
      <c r="AP27">
        <v>0.78605313926246378</v>
      </c>
      <c r="AQ27">
        <v>14.323529999999995</v>
      </c>
      <c r="AR27">
        <v>1.3548000000000004</v>
      </c>
      <c r="AS27">
        <v>1.8158799999999999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368.12696745392009</v>
      </c>
      <c r="DN27">
        <v>13.707968576601219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0.99581637916212951</v>
      </c>
      <c r="L28">
        <v>109.95068683379547</v>
      </c>
      <c r="M28">
        <v>23.317592466220827</v>
      </c>
      <c r="N28">
        <v>36.245609027838761</v>
      </c>
      <c r="O28">
        <v>0</v>
      </c>
      <c r="P28">
        <v>37.850628468135191</v>
      </c>
      <c r="Q28">
        <v>2.0002883156297417</v>
      </c>
      <c r="R28">
        <v>4.0007863396460728</v>
      </c>
      <c r="S28">
        <v>2.00207468879668</v>
      </c>
      <c r="T28">
        <v>0</v>
      </c>
      <c r="U28">
        <v>25.702483281319658</v>
      </c>
      <c r="V28">
        <v>2.0742221110555277</v>
      </c>
      <c r="W28">
        <v>13.880553713892711</v>
      </c>
      <c r="X28">
        <v>15.558531676276191</v>
      </c>
      <c r="Y28">
        <v>0</v>
      </c>
      <c r="Z28">
        <v>4.0014000000000012</v>
      </c>
      <c r="AA28">
        <v>7.997187463372323</v>
      </c>
      <c r="AB28">
        <v>12.12276</v>
      </c>
      <c r="AC28">
        <v>2.9693200000000002</v>
      </c>
      <c r="AD28">
        <v>8.4091643999999999</v>
      </c>
      <c r="AE28">
        <v>15.166195200000001</v>
      </c>
      <c r="AF28">
        <v>6.0499999999999989</v>
      </c>
      <c r="AG28">
        <v>0</v>
      </c>
      <c r="AH28">
        <v>40.67560000000001</v>
      </c>
      <c r="AI28">
        <v>5.0168664000000005</v>
      </c>
      <c r="AJ28">
        <v>0</v>
      </c>
      <c r="AK28">
        <v>16.584179999999996</v>
      </c>
      <c r="AL28">
        <v>0</v>
      </c>
      <c r="AM28">
        <v>3.2327359999999996</v>
      </c>
      <c r="AN28">
        <v>0.59302999999999995</v>
      </c>
      <c r="AO28">
        <v>0</v>
      </c>
      <c r="AP28">
        <v>0.78605313926246378</v>
      </c>
      <c r="AQ28">
        <v>14.323529999999995</v>
      </c>
      <c r="AR28">
        <v>1.3548000000000004</v>
      </c>
      <c r="AS28">
        <v>1.8158799999999999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399.79081020142974</v>
      </c>
      <c r="DN28">
        <v>14.88716570297405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0.99578507611265488</v>
      </c>
      <c r="L29">
        <v>109.95068683379547</v>
      </c>
      <c r="M29">
        <v>23.317592466220827</v>
      </c>
      <c r="N29">
        <v>36.245609027838761</v>
      </c>
      <c r="O29">
        <v>0</v>
      </c>
      <c r="P29">
        <v>37.850628468135191</v>
      </c>
      <c r="Q29">
        <v>2.0002883156297417</v>
      </c>
      <c r="R29">
        <v>4.0007863396460728</v>
      </c>
      <c r="S29">
        <v>2.00207468879668</v>
      </c>
      <c r="T29">
        <v>0</v>
      </c>
      <c r="U29">
        <v>25.702483281319658</v>
      </c>
      <c r="V29">
        <v>2.0742221110555277</v>
      </c>
      <c r="W29">
        <v>13.880553713892711</v>
      </c>
      <c r="X29">
        <v>45.257764705365304</v>
      </c>
      <c r="Y29">
        <v>0</v>
      </c>
      <c r="Z29">
        <v>4.0014000000000012</v>
      </c>
      <c r="AA29">
        <v>7.997187463372323</v>
      </c>
      <c r="AB29">
        <v>12.12276</v>
      </c>
      <c r="AC29">
        <v>2.9693200000000002</v>
      </c>
      <c r="AD29">
        <v>8.4091643999999999</v>
      </c>
      <c r="AE29">
        <v>15.166195200000001</v>
      </c>
      <c r="AF29">
        <v>6.0499999999999989</v>
      </c>
      <c r="AG29">
        <v>0</v>
      </c>
      <c r="AH29">
        <v>40.67560000000001</v>
      </c>
      <c r="AI29">
        <v>5.0168664000000005</v>
      </c>
      <c r="AJ29">
        <v>0</v>
      </c>
      <c r="AK29">
        <v>16.584179999999996</v>
      </c>
      <c r="AL29">
        <v>0</v>
      </c>
      <c r="AM29">
        <v>3.2327359999999996</v>
      </c>
      <c r="AN29">
        <v>0.59302999999999995</v>
      </c>
      <c r="AO29">
        <v>0</v>
      </c>
      <c r="AP29">
        <v>0.78605313926246378</v>
      </c>
      <c r="AQ29">
        <v>14.323529999999995</v>
      </c>
      <c r="AR29">
        <v>12.193200000000003</v>
      </c>
      <c r="AS29">
        <v>1.8158799999999999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438.87311176633193</v>
      </c>
      <c r="DN29">
        <v>16.342465864111503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0.99579411407116059</v>
      </c>
      <c r="L30">
        <v>109.95060927151009</v>
      </c>
      <c r="M30">
        <v>23.317592466220827</v>
      </c>
      <c r="N30">
        <v>36.245609027838761</v>
      </c>
      <c r="O30">
        <v>0</v>
      </c>
      <c r="P30">
        <v>37.850628468135191</v>
      </c>
      <c r="Q30">
        <v>2.0002883156297417</v>
      </c>
      <c r="R30">
        <v>4.0007863396460728</v>
      </c>
      <c r="S30">
        <v>2.0020241954707982</v>
      </c>
      <c r="T30">
        <v>0</v>
      </c>
      <c r="U30">
        <v>25.702483281319658</v>
      </c>
      <c r="V30">
        <v>6.3886041020510254</v>
      </c>
      <c r="W30">
        <v>13.880553713892711</v>
      </c>
      <c r="X30">
        <v>45.257764705365304</v>
      </c>
      <c r="Y30">
        <v>0</v>
      </c>
      <c r="Z30">
        <v>4.0014000000000012</v>
      </c>
      <c r="AA30">
        <v>7.997187463372323</v>
      </c>
      <c r="AB30">
        <v>12.12276</v>
      </c>
      <c r="AC30">
        <v>2.9693200000000002</v>
      </c>
      <c r="AD30">
        <v>8.4091643999999999</v>
      </c>
      <c r="AE30">
        <v>15.166195200000001</v>
      </c>
      <c r="AF30">
        <v>6.0499999999999989</v>
      </c>
      <c r="AG30">
        <v>0</v>
      </c>
      <c r="AH30">
        <v>40.67560000000001</v>
      </c>
      <c r="AI30">
        <v>5.0168664000000005</v>
      </c>
      <c r="AJ30">
        <v>0</v>
      </c>
      <c r="AK30">
        <v>16.584179999999996</v>
      </c>
      <c r="AL30">
        <v>0</v>
      </c>
      <c r="AM30">
        <v>3.2327359999999996</v>
      </c>
      <c r="AN30">
        <v>0.59302999999999995</v>
      </c>
      <c r="AO30">
        <v>0</v>
      </c>
      <c r="AP30">
        <v>0.78605313926246378</v>
      </c>
      <c r="AQ30">
        <v>14.323529999999995</v>
      </c>
      <c r="AR30">
        <v>12.193200000000003</v>
      </c>
      <c r="AS30">
        <v>1.8158799999999999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443.03249285216452</v>
      </c>
      <c r="DN30">
        <v>16.497347751621717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109.94630871003307</v>
      </c>
      <c r="M31">
        <v>23.317592466220827</v>
      </c>
      <c r="N31">
        <v>36.245609027838761</v>
      </c>
      <c r="O31">
        <v>0</v>
      </c>
      <c r="P31">
        <v>37.850628468135191</v>
      </c>
      <c r="Q31">
        <v>2.9971788079470199</v>
      </c>
      <c r="R31">
        <v>4.0007863396460728</v>
      </c>
      <c r="S31">
        <v>2.9991399999999997</v>
      </c>
      <c r="T31">
        <v>0</v>
      </c>
      <c r="U31">
        <v>25.702483281319658</v>
      </c>
      <c r="V31">
        <v>2.0742221110555277</v>
      </c>
      <c r="W31">
        <v>5.1858640843456332</v>
      </c>
      <c r="X31">
        <v>15.558531676276191</v>
      </c>
      <c r="Y31">
        <v>0</v>
      </c>
      <c r="Z31">
        <v>4.0014000000000012</v>
      </c>
      <c r="AA31">
        <v>11.632272673996107</v>
      </c>
      <c r="AB31">
        <v>12.12276</v>
      </c>
      <c r="AC31">
        <v>4.6884000000000006</v>
      </c>
      <c r="AD31">
        <v>8.4091643999999999</v>
      </c>
      <c r="AE31">
        <v>15.166195200000001</v>
      </c>
      <c r="AF31">
        <v>6.0499999999999989</v>
      </c>
      <c r="AG31">
        <v>0</v>
      </c>
      <c r="AH31">
        <v>40.67560000000001</v>
      </c>
      <c r="AI31">
        <v>5.0168664000000005</v>
      </c>
      <c r="AJ31">
        <v>0</v>
      </c>
      <c r="AK31">
        <v>16.584179999999996</v>
      </c>
      <c r="AL31">
        <v>0</v>
      </c>
      <c r="AM31">
        <v>3.2327359999999996</v>
      </c>
      <c r="AN31">
        <v>0.59302999999999995</v>
      </c>
      <c r="AO31">
        <v>0</v>
      </c>
      <c r="AP31">
        <v>0.78605313926246378</v>
      </c>
      <c r="AQ31">
        <v>14.323529999999995</v>
      </c>
      <c r="AR31">
        <v>2.7096000000000005</v>
      </c>
      <c r="AS31">
        <v>1.6507999999999998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398.67522219768364</v>
      </c>
      <c r="DN31">
        <v>14.845710588393045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109.94630871003307</v>
      </c>
      <c r="M32">
        <v>23.317592466220827</v>
      </c>
      <c r="N32">
        <v>36.245609027838761</v>
      </c>
      <c r="O32">
        <v>0</v>
      </c>
      <c r="P32">
        <v>37.850628468135191</v>
      </c>
      <c r="Q32">
        <v>2.9971788079470199</v>
      </c>
      <c r="R32">
        <v>4.0007863396460728</v>
      </c>
      <c r="S32">
        <v>2.9991399999999997</v>
      </c>
      <c r="T32">
        <v>0</v>
      </c>
      <c r="U32">
        <v>25.702483281319658</v>
      </c>
      <c r="V32">
        <v>2.0742221110555277</v>
      </c>
      <c r="W32">
        <v>5.1858640843456332</v>
      </c>
      <c r="X32">
        <v>15.558531676276191</v>
      </c>
      <c r="Y32">
        <v>0</v>
      </c>
      <c r="Z32">
        <v>4.0014000000000012</v>
      </c>
      <c r="AA32">
        <v>11.632272673996107</v>
      </c>
      <c r="AB32">
        <v>12.12276</v>
      </c>
      <c r="AC32">
        <v>4.6884000000000006</v>
      </c>
      <c r="AD32">
        <v>8.4091643999999999</v>
      </c>
      <c r="AE32">
        <v>15.166195200000001</v>
      </c>
      <c r="AF32">
        <v>6.0499999999999989</v>
      </c>
      <c r="AG32">
        <v>0</v>
      </c>
      <c r="AH32">
        <v>40.67560000000001</v>
      </c>
      <c r="AI32">
        <v>1.1718000000000002</v>
      </c>
      <c r="AJ32">
        <v>0</v>
      </c>
      <c r="AK32">
        <v>16.584179999999996</v>
      </c>
      <c r="AL32">
        <v>0</v>
      </c>
      <c r="AM32">
        <v>3.2327359999999996</v>
      </c>
      <c r="AN32">
        <v>0.59302999999999995</v>
      </c>
      <c r="AO32">
        <v>0</v>
      </c>
      <c r="AP32">
        <v>0.78605313926246378</v>
      </c>
      <c r="AQ32">
        <v>14.323529999999995</v>
      </c>
      <c r="AR32">
        <v>2.7096000000000005</v>
      </c>
      <c r="AS32">
        <v>1.6507999999999998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394.96819377631681</v>
      </c>
      <c r="DN32">
        <v>14.707672609759895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109.94630871003307</v>
      </c>
      <c r="M33">
        <v>18.318562134669069</v>
      </c>
      <c r="N33">
        <v>30.834175022451454</v>
      </c>
      <c r="O33">
        <v>0</v>
      </c>
      <c r="P33">
        <v>32.402764361034201</v>
      </c>
      <c r="Q33">
        <v>2.9971788079470199</v>
      </c>
      <c r="R33">
        <v>13.006406997797892</v>
      </c>
      <c r="S33">
        <v>2.9991399999999997</v>
      </c>
      <c r="T33">
        <v>0</v>
      </c>
      <c r="U33">
        <v>25.702483281319658</v>
      </c>
      <c r="V33">
        <v>6.3598441649899398</v>
      </c>
      <c r="W33">
        <v>13.879986244841817</v>
      </c>
      <c r="X33">
        <v>45.257764705365304</v>
      </c>
      <c r="Y33">
        <v>0</v>
      </c>
      <c r="Z33">
        <v>4.0014000000000012</v>
      </c>
      <c r="AA33">
        <v>11.632272673996107</v>
      </c>
      <c r="AB33">
        <v>12.12276</v>
      </c>
      <c r="AC33">
        <v>4.6884000000000006</v>
      </c>
      <c r="AD33">
        <v>8.4091643999999999</v>
      </c>
      <c r="AE33">
        <v>15.166195200000001</v>
      </c>
      <c r="AF33">
        <v>6.0499999999999989</v>
      </c>
      <c r="AG33">
        <v>0</v>
      </c>
      <c r="AH33">
        <v>40.67560000000001</v>
      </c>
      <c r="AI33">
        <v>0</v>
      </c>
      <c r="AJ33">
        <v>0</v>
      </c>
      <c r="AK33">
        <v>16.584179999999996</v>
      </c>
      <c r="AL33">
        <v>0</v>
      </c>
      <c r="AM33">
        <v>3.2327359999999996</v>
      </c>
      <c r="AN33">
        <v>0.59302999999999995</v>
      </c>
      <c r="AO33">
        <v>0</v>
      </c>
      <c r="AP33">
        <v>3.6578982835578757</v>
      </c>
      <c r="AQ33">
        <v>14.323529999999995</v>
      </c>
      <c r="AR33">
        <v>2.7096000000000005</v>
      </c>
      <c r="AS33">
        <v>1.6507999999999998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446.44114867735902</v>
      </c>
      <c r="DN33">
        <v>0.76103231064440646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109.94630871003307</v>
      </c>
      <c r="M34">
        <v>18.318562134669069</v>
      </c>
      <c r="N34">
        <v>30.834175022451454</v>
      </c>
      <c r="O34">
        <v>0</v>
      </c>
      <c r="P34">
        <v>32.402764361034201</v>
      </c>
      <c r="Q34">
        <v>2.9971788079470199</v>
      </c>
      <c r="R34">
        <v>13.006406997797892</v>
      </c>
      <c r="S34">
        <v>2.9991399999999997</v>
      </c>
      <c r="T34">
        <v>0</v>
      </c>
      <c r="U34">
        <v>25.702483281319658</v>
      </c>
      <c r="V34">
        <v>6.3598441649899398</v>
      </c>
      <c r="W34">
        <v>13.879986244841817</v>
      </c>
      <c r="X34">
        <v>45.257764705365304</v>
      </c>
      <c r="Y34">
        <v>0</v>
      </c>
      <c r="Z34">
        <v>2.0007000000000006</v>
      </c>
      <c r="AA34">
        <v>8.4818654914554941</v>
      </c>
      <c r="AB34">
        <v>8.0818399999999997</v>
      </c>
      <c r="AC34">
        <v>0</v>
      </c>
      <c r="AD34">
        <v>5.6061096000000008</v>
      </c>
      <c r="AE34">
        <v>10.110796800000001</v>
      </c>
      <c r="AF34">
        <v>5.4450000000000003</v>
      </c>
      <c r="AG34">
        <v>0</v>
      </c>
      <c r="AH34">
        <v>34.864800000000002</v>
      </c>
      <c r="AI34">
        <v>0</v>
      </c>
      <c r="AJ34">
        <v>0</v>
      </c>
      <c r="AK34">
        <v>16.584179999999996</v>
      </c>
      <c r="AL34">
        <v>0</v>
      </c>
      <c r="AM34">
        <v>1.5133000000000001</v>
      </c>
      <c r="AN34">
        <v>0.59302999999999995</v>
      </c>
      <c r="AO34">
        <v>0</v>
      </c>
      <c r="AP34">
        <v>3.6578982835578757</v>
      </c>
      <c r="AQ34">
        <v>14.323529999999995</v>
      </c>
      <c r="AR34">
        <v>2.7096000000000005</v>
      </c>
      <c r="AS34">
        <v>1.6507999999999998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417.6395841746575</v>
      </c>
      <c r="DN34">
        <v>-0.31151956919465928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4.6780529351027962</v>
      </c>
      <c r="L35">
        <v>109.9453464714565</v>
      </c>
      <c r="M35">
        <v>18.318562134669069</v>
      </c>
      <c r="N35">
        <v>30.834175022451454</v>
      </c>
      <c r="O35">
        <v>0</v>
      </c>
      <c r="P35">
        <v>32.402764361034201</v>
      </c>
      <c r="Q35">
        <v>2.9971788079470199</v>
      </c>
      <c r="R35">
        <v>13.006406997797892</v>
      </c>
      <c r="S35">
        <v>2.9991399999999997</v>
      </c>
      <c r="T35">
        <v>0</v>
      </c>
      <c r="U35">
        <v>25.702483281319658</v>
      </c>
      <c r="V35">
        <v>6.3598441649899398</v>
      </c>
      <c r="W35">
        <v>13.879986244841817</v>
      </c>
      <c r="X35">
        <v>45.257764705365304</v>
      </c>
      <c r="Y35">
        <v>0</v>
      </c>
      <c r="Z35">
        <v>2.0007000000000006</v>
      </c>
      <c r="AA35">
        <v>7.270170421247566</v>
      </c>
      <c r="AB35">
        <v>4.0409199999999998</v>
      </c>
      <c r="AC35">
        <v>0</v>
      </c>
      <c r="AD35">
        <v>2.8030548</v>
      </c>
      <c r="AE35">
        <v>5.0553984000000005</v>
      </c>
      <c r="AF35">
        <v>2.7224999999999993</v>
      </c>
      <c r="AG35">
        <v>0</v>
      </c>
      <c r="AH35">
        <v>23.243200000000005</v>
      </c>
      <c r="AI35">
        <v>0</v>
      </c>
      <c r="AJ35">
        <v>0</v>
      </c>
      <c r="AK35">
        <v>16.584179999999996</v>
      </c>
      <c r="AL35">
        <v>0</v>
      </c>
      <c r="AM35">
        <v>1.3905999999999996</v>
      </c>
      <c r="AN35">
        <v>0.59302999999999995</v>
      </c>
      <c r="AO35">
        <v>0</v>
      </c>
      <c r="AP35">
        <v>3.6578982835578757</v>
      </c>
      <c r="AQ35">
        <v>14.323529999999995</v>
      </c>
      <c r="AR35">
        <v>2.7096000000000005</v>
      </c>
      <c r="AS35">
        <v>1.6507999999999998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395.56097176997298</v>
      </c>
      <c r="DN35">
        <v>-1.133684738191804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4.6780529351027962</v>
      </c>
      <c r="L36">
        <v>109.9453464714565</v>
      </c>
      <c r="M36">
        <v>18.318562134669069</v>
      </c>
      <c r="N36">
        <v>30.834175022451454</v>
      </c>
      <c r="O36">
        <v>0</v>
      </c>
      <c r="P36">
        <v>37.850628468135191</v>
      </c>
      <c r="Q36">
        <v>2.9971788079470199</v>
      </c>
      <c r="R36">
        <v>13.006406997797892</v>
      </c>
      <c r="S36">
        <v>8.0998511562718978</v>
      </c>
      <c r="T36">
        <v>0</v>
      </c>
      <c r="U36">
        <v>25.702483281319658</v>
      </c>
      <c r="V36">
        <v>6.3598441649899398</v>
      </c>
      <c r="W36">
        <v>13.879986244841817</v>
      </c>
      <c r="X36">
        <v>45.257764705365304</v>
      </c>
      <c r="Y36">
        <v>0</v>
      </c>
      <c r="Z36">
        <v>2.0007000000000006</v>
      </c>
      <c r="AA36">
        <v>4.1197632387069545</v>
      </c>
      <c r="AB36">
        <v>4.0409199999999998</v>
      </c>
      <c r="AC36">
        <v>0</v>
      </c>
      <c r="AD36">
        <v>0</v>
      </c>
      <c r="AE36">
        <v>5.0553984000000005</v>
      </c>
      <c r="AF36">
        <v>2.7224999999999993</v>
      </c>
      <c r="AG36">
        <v>0</v>
      </c>
      <c r="AH36">
        <v>17.432400000000001</v>
      </c>
      <c r="AI36">
        <v>0</v>
      </c>
      <c r="AJ36">
        <v>0</v>
      </c>
      <c r="AK36">
        <v>16.584179999999996</v>
      </c>
      <c r="AL36">
        <v>0</v>
      </c>
      <c r="AM36">
        <v>0</v>
      </c>
      <c r="AN36">
        <v>0.59302999999999995</v>
      </c>
      <c r="AO36">
        <v>0</v>
      </c>
      <c r="AP36">
        <v>3.6578982835578757</v>
      </c>
      <c r="AQ36">
        <v>14.323529999999995</v>
      </c>
      <c r="AR36">
        <v>2.7096000000000005</v>
      </c>
      <c r="AS36">
        <v>1.6507999999999998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387.79559401934216</v>
      </c>
      <c r="DN36">
        <v>4.0254062932713612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4.8437947169173574</v>
      </c>
      <c r="L37">
        <v>109.9453464714565</v>
      </c>
      <c r="M37">
        <v>18.318562134669069</v>
      </c>
      <c r="N37">
        <v>30.834175022451454</v>
      </c>
      <c r="O37">
        <v>0</v>
      </c>
      <c r="P37">
        <v>37.850628468135191</v>
      </c>
      <c r="Q37">
        <v>2.9971788079470199</v>
      </c>
      <c r="R37">
        <v>13.006406997797892</v>
      </c>
      <c r="S37">
        <v>8.0998511562718978</v>
      </c>
      <c r="T37">
        <v>0</v>
      </c>
      <c r="U37">
        <v>25.702483281319658</v>
      </c>
      <c r="V37">
        <v>6.3598441649899398</v>
      </c>
      <c r="W37">
        <v>13.879986244841817</v>
      </c>
      <c r="X37">
        <v>45.257764705365304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5.0553984000000005</v>
      </c>
      <c r="AF37">
        <v>2.7224999999999993</v>
      </c>
      <c r="AG37">
        <v>0</v>
      </c>
      <c r="AH37">
        <v>11.621600000000003</v>
      </c>
      <c r="AI37">
        <v>0</v>
      </c>
      <c r="AJ37">
        <v>0</v>
      </c>
      <c r="AK37">
        <v>16.584179999999996</v>
      </c>
      <c r="AL37">
        <v>0</v>
      </c>
      <c r="AM37">
        <v>0</v>
      </c>
      <c r="AN37">
        <v>0.59302999999999995</v>
      </c>
      <c r="AO37">
        <v>0</v>
      </c>
      <c r="AP37">
        <v>0.78605313926246378</v>
      </c>
      <c r="AQ37">
        <v>14.323529999999995</v>
      </c>
      <c r="AR37">
        <v>2.7096000000000005</v>
      </c>
      <c r="AS37">
        <v>1.6507999999999998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373.68396980372904</v>
      </c>
      <c r="DN37">
        <v>3.499663907696613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4.6779143289973337</v>
      </c>
      <c r="L38">
        <v>109.9453464714565</v>
      </c>
      <c r="M38">
        <v>18.318562134669069</v>
      </c>
      <c r="N38">
        <v>30.834175022451454</v>
      </c>
      <c r="O38">
        <v>0</v>
      </c>
      <c r="P38">
        <v>37.850628468135191</v>
      </c>
      <c r="Q38">
        <v>2.9971788079470199</v>
      </c>
      <c r="R38">
        <v>13.006406997797892</v>
      </c>
      <c r="S38">
        <v>8.0998511562718978</v>
      </c>
      <c r="T38">
        <v>0</v>
      </c>
      <c r="U38">
        <v>25.702483281319658</v>
      </c>
      <c r="V38">
        <v>6.3598441649899398</v>
      </c>
      <c r="W38">
        <v>13.879986244841817</v>
      </c>
      <c r="X38">
        <v>45.257764705365304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5.0553984000000005</v>
      </c>
      <c r="AF38">
        <v>2.7224999999999993</v>
      </c>
      <c r="AG38">
        <v>0</v>
      </c>
      <c r="AH38">
        <v>5.8108000000000013</v>
      </c>
      <c r="AI38">
        <v>0</v>
      </c>
      <c r="AJ38">
        <v>0</v>
      </c>
      <c r="AK38">
        <v>16.584179999999996</v>
      </c>
      <c r="AL38">
        <v>0</v>
      </c>
      <c r="AM38">
        <v>0</v>
      </c>
      <c r="AN38">
        <v>0.59302999999999995</v>
      </c>
      <c r="AO38">
        <v>0</v>
      </c>
      <c r="AP38">
        <v>0.78605313926246378</v>
      </c>
      <c r="AQ38">
        <v>9.5490199999999987</v>
      </c>
      <c r="AR38">
        <v>2.7096000000000005</v>
      </c>
      <c r="AS38">
        <v>1.6507999999999998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359.42289608521065</v>
      </c>
      <c r="DN38">
        <v>2.9686272382950518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4.0556215759092566</v>
      </c>
      <c r="L39">
        <v>134.83915797317437</v>
      </c>
      <c r="M39">
        <v>23.317592466220827</v>
      </c>
      <c r="N39">
        <v>36.245609027838761</v>
      </c>
      <c r="O39">
        <v>0</v>
      </c>
      <c r="P39">
        <v>37.850628468135191</v>
      </c>
      <c r="Q39">
        <v>2.9971788079470199</v>
      </c>
      <c r="R39">
        <v>13.006406997797892</v>
      </c>
      <c r="S39">
        <v>8.0998511562718978</v>
      </c>
      <c r="T39">
        <v>0</v>
      </c>
      <c r="U39">
        <v>25.702483281319658</v>
      </c>
      <c r="V39">
        <v>6.3598441649899398</v>
      </c>
      <c r="W39">
        <v>13.879986244841817</v>
      </c>
      <c r="X39">
        <v>45.257764705365304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5.0553984000000005</v>
      </c>
      <c r="AF39">
        <v>2.7224999999999993</v>
      </c>
      <c r="AG39">
        <v>0</v>
      </c>
      <c r="AH39">
        <v>0</v>
      </c>
      <c r="AI39">
        <v>0</v>
      </c>
      <c r="AJ39">
        <v>0</v>
      </c>
      <c r="AK39">
        <v>16.584179999999996</v>
      </c>
      <c r="AL39">
        <v>0</v>
      </c>
      <c r="AM39">
        <v>0</v>
      </c>
      <c r="AN39">
        <v>0.59302999999999995</v>
      </c>
      <c r="AO39">
        <v>0</v>
      </c>
      <c r="AP39">
        <v>0.98256642407808004</v>
      </c>
      <c r="AQ39">
        <v>4.7745099999999994</v>
      </c>
      <c r="AR39">
        <v>12.193200000000003</v>
      </c>
      <c r="AS39">
        <v>1.6507999999999998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381.94580877712247</v>
      </c>
      <c r="DN39">
        <v>14.222500916767594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4.3148389291249032</v>
      </c>
      <c r="L40">
        <v>134.83915797317437</v>
      </c>
      <c r="M40">
        <v>23.317592466220827</v>
      </c>
      <c r="N40">
        <v>36.245609027838761</v>
      </c>
      <c r="O40">
        <v>0</v>
      </c>
      <c r="P40">
        <v>37.850628468135191</v>
      </c>
      <c r="Q40">
        <v>2.9971788079470199</v>
      </c>
      <c r="R40">
        <v>13.006406997797892</v>
      </c>
      <c r="S40">
        <v>8.0998511562718978</v>
      </c>
      <c r="T40">
        <v>0</v>
      </c>
      <c r="U40">
        <v>25.702483281319658</v>
      </c>
      <c r="V40">
        <v>6.3598441649899398</v>
      </c>
      <c r="W40">
        <v>13.879986244841817</v>
      </c>
      <c r="X40">
        <v>45.257764705365304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5.0553984000000005</v>
      </c>
      <c r="AF40">
        <v>2.7224999999999993</v>
      </c>
      <c r="AG40">
        <v>0</v>
      </c>
      <c r="AH40">
        <v>0</v>
      </c>
      <c r="AI40">
        <v>0</v>
      </c>
      <c r="AJ40">
        <v>0</v>
      </c>
      <c r="AK40">
        <v>16.584179999999996</v>
      </c>
      <c r="AL40">
        <v>0</v>
      </c>
      <c r="AM40">
        <v>0</v>
      </c>
      <c r="AN40">
        <v>0.59302999999999995</v>
      </c>
      <c r="AO40">
        <v>0</v>
      </c>
      <c r="AP40">
        <v>0.98256642407808004</v>
      </c>
      <c r="AQ40">
        <v>0</v>
      </c>
      <c r="AR40">
        <v>12.193200000000003</v>
      </c>
      <c r="AS40">
        <v>1.6507999999999998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377.59261516434663</v>
      </c>
      <c r="DN40">
        <v>14.060401882759011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4.6780529351027962</v>
      </c>
      <c r="L41">
        <v>134.8388144527224</v>
      </c>
      <c r="M41">
        <v>23.317592466220827</v>
      </c>
      <c r="N41">
        <v>36.245609027838761</v>
      </c>
      <c r="O41">
        <v>0</v>
      </c>
      <c r="P41">
        <v>37.850628468135191</v>
      </c>
      <c r="Q41">
        <v>2.9971788079470199</v>
      </c>
      <c r="R41">
        <v>13.006406997797892</v>
      </c>
      <c r="S41">
        <v>8.0998511562718978</v>
      </c>
      <c r="T41">
        <v>0</v>
      </c>
      <c r="U41">
        <v>25.702483281319658</v>
      </c>
      <c r="V41">
        <v>6.3598441649899398</v>
      </c>
      <c r="W41">
        <v>13.879986244841817</v>
      </c>
      <c r="X41">
        <v>45.257764705365304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2.7224999999999993</v>
      </c>
      <c r="AG41">
        <v>0</v>
      </c>
      <c r="AH41">
        <v>0</v>
      </c>
      <c r="AI41">
        <v>0</v>
      </c>
      <c r="AJ41">
        <v>0</v>
      </c>
      <c r="AK41">
        <v>16.584179999999996</v>
      </c>
      <c r="AL41">
        <v>0</v>
      </c>
      <c r="AM41">
        <v>0</v>
      </c>
      <c r="AN41">
        <v>0.59302999999999995</v>
      </c>
      <c r="AO41">
        <v>0</v>
      </c>
      <c r="AP41">
        <v>0.98256642407808004</v>
      </c>
      <c r="AQ41">
        <v>0</v>
      </c>
      <c r="AR41">
        <v>1.8628500000000006</v>
      </c>
      <c r="AS41">
        <v>1.6507999999999998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367.98296824377292</v>
      </c>
      <c r="DN41">
        <v>13.702569288858678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4.6780529351027962</v>
      </c>
      <c r="L42">
        <v>134.84079785450885</v>
      </c>
      <c r="M42">
        <v>23.317592466220827</v>
      </c>
      <c r="N42">
        <v>36.245609027838761</v>
      </c>
      <c r="O42">
        <v>0</v>
      </c>
      <c r="P42">
        <v>37.850628468135191</v>
      </c>
      <c r="Q42">
        <v>2.9971788079470199</v>
      </c>
      <c r="R42">
        <v>13.006406997797892</v>
      </c>
      <c r="S42">
        <v>8.0998511562718978</v>
      </c>
      <c r="T42">
        <v>0</v>
      </c>
      <c r="U42">
        <v>25.702483281319658</v>
      </c>
      <c r="V42">
        <v>6.3598441649899398</v>
      </c>
      <c r="W42">
        <v>13.879986244841817</v>
      </c>
      <c r="X42">
        <v>45.257764705365304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2.7224999999999993</v>
      </c>
      <c r="AG42">
        <v>0</v>
      </c>
      <c r="AH42">
        <v>0</v>
      </c>
      <c r="AI42">
        <v>0</v>
      </c>
      <c r="AJ42">
        <v>0</v>
      </c>
      <c r="AK42">
        <v>16.584179999999996</v>
      </c>
      <c r="AL42">
        <v>0</v>
      </c>
      <c r="AM42">
        <v>0</v>
      </c>
      <c r="AN42">
        <v>0.59302999999999995</v>
      </c>
      <c r="AO42">
        <v>0</v>
      </c>
      <c r="AP42">
        <v>0.98256642407808004</v>
      </c>
      <c r="AQ42">
        <v>0</v>
      </c>
      <c r="AR42">
        <v>1.3548000000000004</v>
      </c>
      <c r="AS42">
        <v>1.6507999999999998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367.49506964001984</v>
      </c>
      <c r="DN42">
        <v>13.68440129439824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4.6780529351027962</v>
      </c>
      <c r="L43">
        <v>134.84079785450885</v>
      </c>
      <c r="M43">
        <v>23.317592466220827</v>
      </c>
      <c r="N43">
        <v>36.245609027838761</v>
      </c>
      <c r="O43">
        <v>0</v>
      </c>
      <c r="P43">
        <v>37.850628468135191</v>
      </c>
      <c r="Q43">
        <v>2.9971788079470199</v>
      </c>
      <c r="R43">
        <v>13.006406997797892</v>
      </c>
      <c r="S43">
        <v>8.0998511562718978</v>
      </c>
      <c r="T43">
        <v>0</v>
      </c>
      <c r="U43">
        <v>25.702483281319658</v>
      </c>
      <c r="V43">
        <v>6.3598441649899398</v>
      </c>
      <c r="W43">
        <v>13.879986244841817</v>
      </c>
      <c r="X43">
        <v>45.257764705365304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2.7224999999999993</v>
      </c>
      <c r="AG43">
        <v>0</v>
      </c>
      <c r="AH43">
        <v>0</v>
      </c>
      <c r="AI43">
        <v>0</v>
      </c>
      <c r="AJ43">
        <v>0</v>
      </c>
      <c r="AK43">
        <v>16.584179999999996</v>
      </c>
      <c r="AL43">
        <v>0</v>
      </c>
      <c r="AM43">
        <v>0</v>
      </c>
      <c r="AN43">
        <v>0.59302999999999995</v>
      </c>
      <c r="AO43">
        <v>0</v>
      </c>
      <c r="AP43">
        <v>0.98256642407808004</v>
      </c>
      <c r="AQ43">
        <v>0</v>
      </c>
      <c r="AR43">
        <v>1.3548000000000004</v>
      </c>
      <c r="AS43">
        <v>1.6507999999999998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367.49506964001984</v>
      </c>
      <c r="DN43">
        <v>13.68440129439824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4.6780529351027962</v>
      </c>
      <c r="L44">
        <v>134.84079785450885</v>
      </c>
      <c r="M44">
        <v>23.317592466220827</v>
      </c>
      <c r="N44">
        <v>36.245609027838761</v>
      </c>
      <c r="O44">
        <v>0</v>
      </c>
      <c r="P44">
        <v>37.850628468135191</v>
      </c>
      <c r="Q44">
        <v>2.9971788079470199</v>
      </c>
      <c r="R44">
        <v>13.006406997797892</v>
      </c>
      <c r="S44">
        <v>8.0998511562718978</v>
      </c>
      <c r="T44">
        <v>0</v>
      </c>
      <c r="U44">
        <v>25.702483281319658</v>
      </c>
      <c r="V44">
        <v>6.3598441649899398</v>
      </c>
      <c r="W44">
        <v>13.879986244841817</v>
      </c>
      <c r="X44">
        <v>45.257764705365304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2.7224999999999993</v>
      </c>
      <c r="AG44">
        <v>0</v>
      </c>
      <c r="AH44">
        <v>0</v>
      </c>
      <c r="AI44">
        <v>0</v>
      </c>
      <c r="AJ44">
        <v>0</v>
      </c>
      <c r="AK44">
        <v>16.584179999999996</v>
      </c>
      <c r="AL44">
        <v>0</v>
      </c>
      <c r="AM44">
        <v>0</v>
      </c>
      <c r="AN44">
        <v>0.59302999999999995</v>
      </c>
      <c r="AO44">
        <v>0</v>
      </c>
      <c r="AP44">
        <v>0.98256642407808004</v>
      </c>
      <c r="AQ44">
        <v>0</v>
      </c>
      <c r="AR44">
        <v>1.3548000000000004</v>
      </c>
      <c r="AS44">
        <v>1.6507999999999998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367.49506964001984</v>
      </c>
      <c r="DN44">
        <v>13.68440129439824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4.6780529351027962</v>
      </c>
      <c r="L45">
        <v>165.96069744572674</v>
      </c>
      <c r="M45">
        <v>23.317592466220827</v>
      </c>
      <c r="N45">
        <v>36.245609027838761</v>
      </c>
      <c r="O45">
        <v>0</v>
      </c>
      <c r="P45">
        <v>37.850628468135191</v>
      </c>
      <c r="Q45">
        <v>2.9971788079470199</v>
      </c>
      <c r="R45">
        <v>13.006406997797892</v>
      </c>
      <c r="S45">
        <v>8.0998511562718978</v>
      </c>
      <c r="T45">
        <v>0</v>
      </c>
      <c r="U45">
        <v>25.702483281319658</v>
      </c>
      <c r="V45">
        <v>6.3569234617308661</v>
      </c>
      <c r="W45">
        <v>13.879986244841817</v>
      </c>
      <c r="X45">
        <v>45.257764705365304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2.7224999999999993</v>
      </c>
      <c r="AG45">
        <v>0</v>
      </c>
      <c r="AH45">
        <v>0</v>
      </c>
      <c r="AI45">
        <v>0</v>
      </c>
      <c r="AJ45">
        <v>0</v>
      </c>
      <c r="AK45">
        <v>16.584179999999996</v>
      </c>
      <c r="AL45">
        <v>0</v>
      </c>
      <c r="AM45">
        <v>0</v>
      </c>
      <c r="AN45">
        <v>0.59302999999999995</v>
      </c>
      <c r="AO45">
        <v>0</v>
      </c>
      <c r="AP45">
        <v>0.98256642407808004</v>
      </c>
      <c r="AQ45">
        <v>0</v>
      </c>
      <c r="AR45">
        <v>1.3548000000000004</v>
      </c>
      <c r="AS45">
        <v>1.6507999999999998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397.49494900909019</v>
      </c>
      <c r="DN45">
        <v>14.801500813286568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4.6780529351027962</v>
      </c>
      <c r="L46">
        <v>165.96069744572674</v>
      </c>
      <c r="M46">
        <v>23.317592466220827</v>
      </c>
      <c r="N46">
        <v>36.245609027838761</v>
      </c>
      <c r="O46">
        <v>0</v>
      </c>
      <c r="P46">
        <v>37.850628468135191</v>
      </c>
      <c r="Q46">
        <v>2.9971788079470199</v>
      </c>
      <c r="R46">
        <v>13.006406997797892</v>
      </c>
      <c r="S46">
        <v>8.0998511562718978</v>
      </c>
      <c r="T46">
        <v>0</v>
      </c>
      <c r="U46">
        <v>25.702483281319658</v>
      </c>
      <c r="V46">
        <v>6.3569234617308661</v>
      </c>
      <c r="W46">
        <v>13.879986244841817</v>
      </c>
      <c r="X46">
        <v>45.257764705365304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2.7224999999999993</v>
      </c>
      <c r="AG46">
        <v>0</v>
      </c>
      <c r="AH46">
        <v>0</v>
      </c>
      <c r="AI46">
        <v>0</v>
      </c>
      <c r="AJ46">
        <v>0</v>
      </c>
      <c r="AK46">
        <v>16.584179999999996</v>
      </c>
      <c r="AL46">
        <v>0</v>
      </c>
      <c r="AM46">
        <v>0</v>
      </c>
      <c r="AN46">
        <v>0.59302999999999995</v>
      </c>
      <c r="AO46">
        <v>0</v>
      </c>
      <c r="AP46">
        <v>0.98256642407808004</v>
      </c>
      <c r="AQ46">
        <v>0</v>
      </c>
      <c r="AR46">
        <v>1.3548000000000004</v>
      </c>
      <c r="AS46">
        <v>1.6507999999999998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392.62103947705589</v>
      </c>
      <c r="DN46">
        <v>14.620011945320863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4.6780529351027962</v>
      </c>
      <c r="L47">
        <v>205.37652572386352</v>
      </c>
      <c r="M47">
        <v>23.317592466220827</v>
      </c>
      <c r="N47">
        <v>36.245609027838761</v>
      </c>
      <c r="O47">
        <v>0</v>
      </c>
      <c r="P47">
        <v>37.850628468135191</v>
      </c>
      <c r="Q47">
        <v>2.9963281425891179</v>
      </c>
      <c r="R47">
        <v>13.006406997797892</v>
      </c>
      <c r="S47">
        <v>8.0998511562718978</v>
      </c>
      <c r="T47">
        <v>0</v>
      </c>
      <c r="U47">
        <v>25.702483281319658</v>
      </c>
      <c r="V47">
        <v>6.3569234617308661</v>
      </c>
      <c r="W47">
        <v>13.879986244841817</v>
      </c>
      <c r="X47">
        <v>45.257764705365304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2.7224999999999993</v>
      </c>
      <c r="AG47">
        <v>0</v>
      </c>
      <c r="AH47">
        <v>0</v>
      </c>
      <c r="AI47">
        <v>0</v>
      </c>
      <c r="AJ47">
        <v>0</v>
      </c>
      <c r="AK47">
        <v>16.584179999999996</v>
      </c>
      <c r="AL47">
        <v>0</v>
      </c>
      <c r="AM47">
        <v>0</v>
      </c>
      <c r="AN47">
        <v>0.59302999999999995</v>
      </c>
      <c r="AO47">
        <v>0</v>
      </c>
      <c r="AP47">
        <v>0.98256642407808004</v>
      </c>
      <c r="AQ47">
        <v>0</v>
      </c>
      <c r="AR47">
        <v>1.3548000000000004</v>
      </c>
      <c r="AS47">
        <v>1.6507999999999998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430.62101934516221</v>
      </c>
      <c r="DN47">
        <v>16.035009689993441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4.6780107177942236</v>
      </c>
      <c r="L48">
        <v>205.37251160990709</v>
      </c>
      <c r="M48">
        <v>23.317592466220827</v>
      </c>
      <c r="N48">
        <v>36.245609027838761</v>
      </c>
      <c r="O48">
        <v>0</v>
      </c>
      <c r="P48">
        <v>37.850628468135191</v>
      </c>
      <c r="Q48">
        <v>2.9963281425891179</v>
      </c>
      <c r="R48">
        <v>13.006406997797892</v>
      </c>
      <c r="S48">
        <v>8.0998511562718978</v>
      </c>
      <c r="T48">
        <v>0</v>
      </c>
      <c r="U48">
        <v>25.702483281319658</v>
      </c>
      <c r="V48">
        <v>6.3569234617308661</v>
      </c>
      <c r="W48">
        <v>13.879986244841817</v>
      </c>
      <c r="X48">
        <v>45.257764705365304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2.7224999999999993</v>
      </c>
      <c r="AG48">
        <v>0</v>
      </c>
      <c r="AH48">
        <v>0</v>
      </c>
      <c r="AI48">
        <v>0</v>
      </c>
      <c r="AJ48">
        <v>0</v>
      </c>
      <c r="AK48">
        <v>16.584179999999996</v>
      </c>
      <c r="AL48">
        <v>0</v>
      </c>
      <c r="AM48">
        <v>0</v>
      </c>
      <c r="AN48">
        <v>0.59302999999999995</v>
      </c>
      <c r="AO48">
        <v>0</v>
      </c>
      <c r="AP48">
        <v>0.98256642407808004</v>
      </c>
      <c r="AQ48">
        <v>0</v>
      </c>
      <c r="AR48">
        <v>2.0322</v>
      </c>
      <c r="AS48">
        <v>2.8888999999999996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432.46384193712669</v>
      </c>
      <c r="DN48">
        <v>16.103630766764034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4.6779511018664275</v>
      </c>
      <c r="L49">
        <v>205.37251160990709</v>
      </c>
      <c r="M49">
        <v>23.317592466220827</v>
      </c>
      <c r="N49">
        <v>36.245609027838761</v>
      </c>
      <c r="O49">
        <v>0</v>
      </c>
      <c r="P49">
        <v>37.850628468135191</v>
      </c>
      <c r="Q49">
        <v>2.9963281425891179</v>
      </c>
      <c r="R49">
        <v>13.006406997797892</v>
      </c>
      <c r="S49">
        <v>8.0998511562718978</v>
      </c>
      <c r="T49">
        <v>0</v>
      </c>
      <c r="U49">
        <v>25.702483281319658</v>
      </c>
      <c r="V49">
        <v>6.3576591506572306</v>
      </c>
      <c r="W49">
        <v>13.879986244841817</v>
      </c>
      <c r="X49">
        <v>45.258624206940596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2.7224999999999993</v>
      </c>
      <c r="AG49">
        <v>0</v>
      </c>
      <c r="AH49">
        <v>0</v>
      </c>
      <c r="AI49">
        <v>0</v>
      </c>
      <c r="AJ49">
        <v>0</v>
      </c>
      <c r="AK49">
        <v>16.584179999999996</v>
      </c>
      <c r="AL49">
        <v>0</v>
      </c>
      <c r="AM49">
        <v>0</v>
      </c>
      <c r="AN49">
        <v>0.59302999999999995</v>
      </c>
      <c r="AO49">
        <v>0</v>
      </c>
      <c r="AP49">
        <v>1.1790797088936957</v>
      </c>
      <c r="AQ49">
        <v>0</v>
      </c>
      <c r="AR49">
        <v>12.193200000000003</v>
      </c>
      <c r="AS49">
        <v>7.5936799999999991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446.98686819440718</v>
      </c>
      <c r="DN49">
        <v>16.644433368873003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4.6780609898906729</v>
      </c>
      <c r="L50">
        <v>205.37251160990709</v>
      </c>
      <c r="M50">
        <v>23.317592466220827</v>
      </c>
      <c r="N50">
        <v>36.245609027838761</v>
      </c>
      <c r="O50">
        <v>0</v>
      </c>
      <c r="P50">
        <v>37.850628468135191</v>
      </c>
      <c r="Q50">
        <v>2.9963281425891179</v>
      </c>
      <c r="R50">
        <v>13.006406997797892</v>
      </c>
      <c r="S50">
        <v>8.0998511562718978</v>
      </c>
      <c r="T50">
        <v>0</v>
      </c>
      <c r="U50">
        <v>25.702483281319658</v>
      </c>
      <c r="V50">
        <v>6.3576591506572306</v>
      </c>
      <c r="W50">
        <v>13.879986244841817</v>
      </c>
      <c r="X50">
        <v>45.258624206940596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2.7224999999999993</v>
      </c>
      <c r="AG50">
        <v>0</v>
      </c>
      <c r="AH50">
        <v>0</v>
      </c>
      <c r="AI50">
        <v>0</v>
      </c>
      <c r="AJ50">
        <v>0</v>
      </c>
      <c r="AK50">
        <v>16.584179999999996</v>
      </c>
      <c r="AL50">
        <v>0</v>
      </c>
      <c r="AM50">
        <v>0</v>
      </c>
      <c r="AN50">
        <v>0.59302999999999995</v>
      </c>
      <c r="AO50">
        <v>0</v>
      </c>
      <c r="AP50">
        <v>1.1790797088936957</v>
      </c>
      <c r="AQ50">
        <v>0</v>
      </c>
      <c r="AR50">
        <v>12.193200000000003</v>
      </c>
      <c r="AS50">
        <v>7.5936799999999991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446.98697413808503</v>
      </c>
      <c r="DN50">
        <v>16.644437313219388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4.6780609898906729</v>
      </c>
      <c r="L51">
        <v>205.37251160990709</v>
      </c>
      <c r="M51">
        <v>23.317592466220827</v>
      </c>
      <c r="N51">
        <v>36.245609027838761</v>
      </c>
      <c r="O51">
        <v>0</v>
      </c>
      <c r="P51">
        <v>37.850628468135191</v>
      </c>
      <c r="Q51">
        <v>2.9963281425891179</v>
      </c>
      <c r="R51">
        <v>13.006406997797892</v>
      </c>
      <c r="S51">
        <v>8.0998511562718978</v>
      </c>
      <c r="T51">
        <v>0</v>
      </c>
      <c r="U51">
        <v>25.702483281319658</v>
      </c>
      <c r="V51">
        <v>6.3569234617308661</v>
      </c>
      <c r="W51">
        <v>13.879986244841817</v>
      </c>
      <c r="X51">
        <v>45.258624206940596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2.7224999999999993</v>
      </c>
      <c r="AG51">
        <v>0</v>
      </c>
      <c r="AH51">
        <v>0</v>
      </c>
      <c r="AI51">
        <v>0</v>
      </c>
      <c r="AJ51">
        <v>0</v>
      </c>
      <c r="AK51">
        <v>16.584179999999996</v>
      </c>
      <c r="AL51">
        <v>0</v>
      </c>
      <c r="AM51">
        <v>0</v>
      </c>
      <c r="AN51">
        <v>0.59302999999999995</v>
      </c>
      <c r="AO51">
        <v>0</v>
      </c>
      <c r="AP51">
        <v>1.1790797088936957</v>
      </c>
      <c r="AQ51">
        <v>0</v>
      </c>
      <c r="AR51">
        <v>2.0322</v>
      </c>
      <c r="AS51">
        <v>7.5936799999999991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437.19004471700384</v>
      </c>
      <c r="DN51">
        <v>16.279631045374188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4.6780609898906729</v>
      </c>
      <c r="L52">
        <v>205.37251160990709</v>
      </c>
      <c r="M52">
        <v>23.317592466220827</v>
      </c>
      <c r="N52">
        <v>36.245609027838761</v>
      </c>
      <c r="O52">
        <v>0</v>
      </c>
      <c r="P52">
        <v>37.850628468135191</v>
      </c>
      <c r="Q52">
        <v>2.9963281425891179</v>
      </c>
      <c r="R52">
        <v>13.006406997797892</v>
      </c>
      <c r="S52">
        <v>8.0998511562718978</v>
      </c>
      <c r="T52">
        <v>0</v>
      </c>
      <c r="U52">
        <v>25.702483281319658</v>
      </c>
      <c r="V52">
        <v>6.3569234617308661</v>
      </c>
      <c r="W52">
        <v>13.879986244841817</v>
      </c>
      <c r="X52">
        <v>45.258624206940596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2.7224999999999993</v>
      </c>
      <c r="AG52">
        <v>0</v>
      </c>
      <c r="AH52">
        <v>0</v>
      </c>
      <c r="AI52">
        <v>0</v>
      </c>
      <c r="AJ52">
        <v>0</v>
      </c>
      <c r="AK52">
        <v>16.584179999999996</v>
      </c>
      <c r="AL52">
        <v>0</v>
      </c>
      <c r="AM52">
        <v>0</v>
      </c>
      <c r="AN52">
        <v>0.59302999999999995</v>
      </c>
      <c r="AO52">
        <v>0</v>
      </c>
      <c r="AP52">
        <v>1.1790797088936957</v>
      </c>
      <c r="AQ52">
        <v>0</v>
      </c>
      <c r="AR52">
        <v>1.5241500000000001</v>
      </c>
      <c r="AS52">
        <v>7.5936799999999991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436.70023389607996</v>
      </c>
      <c r="DN52">
        <v>16.261391866298101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4.6780609898906729</v>
      </c>
      <c r="L53">
        <v>205.37251160990709</v>
      </c>
      <c r="M53">
        <v>23.317592466220827</v>
      </c>
      <c r="N53">
        <v>36.245609027838761</v>
      </c>
      <c r="O53">
        <v>0</v>
      </c>
      <c r="P53">
        <v>37.850628468135191</v>
      </c>
      <c r="Q53">
        <v>2.9963281425891179</v>
      </c>
      <c r="R53">
        <v>13.006406997797892</v>
      </c>
      <c r="S53">
        <v>8.0998511562718978</v>
      </c>
      <c r="T53">
        <v>0</v>
      </c>
      <c r="U53">
        <v>25.702483281319658</v>
      </c>
      <c r="V53">
        <v>6.3569234617308661</v>
      </c>
      <c r="W53">
        <v>13.879986244841817</v>
      </c>
      <c r="X53">
        <v>45.258624206940596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2.7224999999999993</v>
      </c>
      <c r="AG53">
        <v>0</v>
      </c>
      <c r="AH53">
        <v>0</v>
      </c>
      <c r="AI53">
        <v>0</v>
      </c>
      <c r="AJ53">
        <v>0</v>
      </c>
      <c r="AK53">
        <v>16.584179999999996</v>
      </c>
      <c r="AL53">
        <v>0</v>
      </c>
      <c r="AM53">
        <v>0</v>
      </c>
      <c r="AN53">
        <v>0.59302999999999995</v>
      </c>
      <c r="AO53">
        <v>0</v>
      </c>
      <c r="AP53">
        <v>1.1790797088936957</v>
      </c>
      <c r="AQ53">
        <v>0</v>
      </c>
      <c r="AR53">
        <v>1.5241500000000001</v>
      </c>
      <c r="AS53">
        <v>7.5936799999999991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436.70023389607996</v>
      </c>
      <c r="DN53">
        <v>16.261391866298101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4.6780609898906729</v>
      </c>
      <c r="L54">
        <v>176.33462136522272</v>
      </c>
      <c r="M54">
        <v>23.317592466220827</v>
      </c>
      <c r="N54">
        <v>36.245609027838761</v>
      </c>
      <c r="O54">
        <v>0</v>
      </c>
      <c r="P54">
        <v>37.850628468135191</v>
      </c>
      <c r="Q54">
        <v>2.9963281425891179</v>
      </c>
      <c r="R54">
        <v>13.006406997797892</v>
      </c>
      <c r="S54">
        <v>8.0998511562718978</v>
      </c>
      <c r="T54">
        <v>0</v>
      </c>
      <c r="U54">
        <v>25.702483281319658</v>
      </c>
      <c r="V54">
        <v>6.3569234617308661</v>
      </c>
      <c r="W54">
        <v>13.879986244841817</v>
      </c>
      <c r="X54">
        <v>45.258624206940596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2.7224999999999993</v>
      </c>
      <c r="AG54">
        <v>0</v>
      </c>
      <c r="AH54">
        <v>0</v>
      </c>
      <c r="AI54">
        <v>0</v>
      </c>
      <c r="AJ54">
        <v>0</v>
      </c>
      <c r="AK54">
        <v>16.584179999999996</v>
      </c>
      <c r="AL54">
        <v>0</v>
      </c>
      <c r="AM54">
        <v>0</v>
      </c>
      <c r="AN54">
        <v>0.59302999999999995</v>
      </c>
      <c r="AO54">
        <v>0</v>
      </c>
      <c r="AP54">
        <v>1.1790797088936957</v>
      </c>
      <c r="AQ54">
        <v>0</v>
      </c>
      <c r="AR54">
        <v>1.5241500000000001</v>
      </c>
      <c r="AS54">
        <v>7.5936799999999991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408.70480392737142</v>
      </c>
      <c r="DN54">
        <v>15.218931590322246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4.6780609898906729</v>
      </c>
      <c r="L55">
        <v>145.21440820197006</v>
      </c>
      <c r="M55">
        <v>23.317592466220827</v>
      </c>
      <c r="N55">
        <v>36.245609027838761</v>
      </c>
      <c r="O55">
        <v>0</v>
      </c>
      <c r="P55">
        <v>37.850628468135191</v>
      </c>
      <c r="Q55">
        <v>2.9963281425891179</v>
      </c>
      <c r="R55">
        <v>13.006406997797892</v>
      </c>
      <c r="S55">
        <v>3.2276827489481068</v>
      </c>
      <c r="T55">
        <v>0</v>
      </c>
      <c r="U55">
        <v>25.702483281319658</v>
      </c>
      <c r="V55">
        <v>6.3569234617308661</v>
      </c>
      <c r="W55">
        <v>13.879986244841817</v>
      </c>
      <c r="X55">
        <v>45.257764705365304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2.7224999999999993</v>
      </c>
      <c r="AG55">
        <v>0</v>
      </c>
      <c r="AH55">
        <v>0</v>
      </c>
      <c r="AI55">
        <v>0</v>
      </c>
      <c r="AJ55">
        <v>0</v>
      </c>
      <c r="AK55">
        <v>16.584179999999996</v>
      </c>
      <c r="AL55">
        <v>0</v>
      </c>
      <c r="AM55">
        <v>0</v>
      </c>
      <c r="AN55">
        <v>0.59302999999999995</v>
      </c>
      <c r="AO55">
        <v>0</v>
      </c>
      <c r="AP55">
        <v>1.1790797088936957</v>
      </c>
      <c r="AQ55">
        <v>0</v>
      </c>
      <c r="AR55">
        <v>1.5241500000000001</v>
      </c>
      <c r="AS55">
        <v>2.8888999999999996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369.46784163528207</v>
      </c>
      <c r="DN55">
        <v>13.75787281025988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4.6780609898906729</v>
      </c>
      <c r="L56">
        <v>109.94897667167371</v>
      </c>
      <c r="M56">
        <v>23.317592466220827</v>
      </c>
      <c r="N56">
        <v>36.245609027838761</v>
      </c>
      <c r="O56">
        <v>0</v>
      </c>
      <c r="P56">
        <v>37.850628468135191</v>
      </c>
      <c r="Q56">
        <v>2.9963281425891179</v>
      </c>
      <c r="R56">
        <v>13.006406997797892</v>
      </c>
      <c r="S56">
        <v>2.9991399999999997</v>
      </c>
      <c r="T56">
        <v>0</v>
      </c>
      <c r="U56">
        <v>25.702483281319658</v>
      </c>
      <c r="V56">
        <v>6.3569234617308661</v>
      </c>
      <c r="W56">
        <v>13.879986244841817</v>
      </c>
      <c r="X56">
        <v>45.257764705365304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2.7224999999999993</v>
      </c>
      <c r="AG56">
        <v>0</v>
      </c>
      <c r="AH56">
        <v>0</v>
      </c>
      <c r="AI56">
        <v>0</v>
      </c>
      <c r="AJ56">
        <v>0</v>
      </c>
      <c r="AK56">
        <v>16.584179999999996</v>
      </c>
      <c r="AL56">
        <v>0</v>
      </c>
      <c r="AM56">
        <v>0</v>
      </c>
      <c r="AN56">
        <v>0.59302999999999995</v>
      </c>
      <c r="AO56">
        <v>0</v>
      </c>
      <c r="AP56">
        <v>1.1790797088936957</v>
      </c>
      <c r="AQ56">
        <v>0</v>
      </c>
      <c r="AR56">
        <v>1.5241500000000001</v>
      </c>
      <c r="AS56">
        <v>2.2698500000000004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334.65127511819622</v>
      </c>
      <c r="DN56">
        <v>12.461415048101339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4.6780609898906729</v>
      </c>
      <c r="L57">
        <v>109.94897667167371</v>
      </c>
      <c r="M57">
        <v>23.317592466220827</v>
      </c>
      <c r="N57">
        <v>36.245609027838761</v>
      </c>
      <c r="O57">
        <v>0</v>
      </c>
      <c r="P57">
        <v>37.850628468135191</v>
      </c>
      <c r="Q57">
        <v>2.9987029831387813</v>
      </c>
      <c r="R57">
        <v>13.006406997797892</v>
      </c>
      <c r="S57">
        <v>7.8940254568345329</v>
      </c>
      <c r="T57">
        <v>0</v>
      </c>
      <c r="U57">
        <v>25.702483281319658</v>
      </c>
      <c r="V57">
        <v>6.3569234617308661</v>
      </c>
      <c r="W57">
        <v>13.879986244841817</v>
      </c>
      <c r="X57">
        <v>45.257764705365304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2.7224999999999993</v>
      </c>
      <c r="AG57">
        <v>0</v>
      </c>
      <c r="AH57">
        <v>0</v>
      </c>
      <c r="AI57">
        <v>0</v>
      </c>
      <c r="AJ57">
        <v>0</v>
      </c>
      <c r="AK57">
        <v>16.584179999999996</v>
      </c>
      <c r="AL57">
        <v>0</v>
      </c>
      <c r="AM57">
        <v>0</v>
      </c>
      <c r="AN57">
        <v>0.59302999999999995</v>
      </c>
      <c r="AO57">
        <v>0</v>
      </c>
      <c r="AP57">
        <v>1.1790797088936957</v>
      </c>
      <c r="AQ57">
        <v>0</v>
      </c>
      <c r="AR57">
        <v>1.5241500000000001</v>
      </c>
      <c r="AS57">
        <v>2.2698500000000004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339.37272389555443</v>
      </c>
      <c r="DN57">
        <v>12.637226568127266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4.6780609898906729</v>
      </c>
      <c r="L58">
        <v>145.21440820197006</v>
      </c>
      <c r="M58">
        <v>23.317592466220827</v>
      </c>
      <c r="N58">
        <v>36.245609027838761</v>
      </c>
      <c r="O58">
        <v>0</v>
      </c>
      <c r="P58">
        <v>37.850628468135191</v>
      </c>
      <c r="Q58">
        <v>2.9987029831387813</v>
      </c>
      <c r="R58">
        <v>13.006406997797892</v>
      </c>
      <c r="S58">
        <v>8.0998511562718978</v>
      </c>
      <c r="T58">
        <v>0</v>
      </c>
      <c r="U58">
        <v>25.702483281319658</v>
      </c>
      <c r="V58">
        <v>6.3569234617308661</v>
      </c>
      <c r="W58">
        <v>13.879986244841817</v>
      </c>
      <c r="X58">
        <v>45.257764705365304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2.7224999999999993</v>
      </c>
      <c r="AG58">
        <v>0</v>
      </c>
      <c r="AH58">
        <v>0</v>
      </c>
      <c r="AI58">
        <v>0</v>
      </c>
      <c r="AJ58">
        <v>0</v>
      </c>
      <c r="AK58">
        <v>16.584179999999996</v>
      </c>
      <c r="AL58">
        <v>0</v>
      </c>
      <c r="AM58">
        <v>0</v>
      </c>
      <c r="AN58">
        <v>0.59302999999999995</v>
      </c>
      <c r="AO58">
        <v>0</v>
      </c>
      <c r="AP58">
        <v>1.1790797088936957</v>
      </c>
      <c r="AQ58">
        <v>0</v>
      </c>
      <c r="AR58">
        <v>1.5241500000000001</v>
      </c>
      <c r="AS58">
        <v>2.2698500000000004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373.57056255632773</v>
      </c>
      <c r="DN58">
        <v>13.9106451370877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4.6780609898906729</v>
      </c>
      <c r="L59">
        <v>145.21108682832067</v>
      </c>
      <c r="M59">
        <v>23.317592466220827</v>
      </c>
      <c r="N59">
        <v>36.245609027838761</v>
      </c>
      <c r="O59">
        <v>0</v>
      </c>
      <c r="P59">
        <v>37.850628468135191</v>
      </c>
      <c r="Q59">
        <v>2.9987029831387813</v>
      </c>
      <c r="R59">
        <v>13.006406997797892</v>
      </c>
      <c r="S59">
        <v>8.0998511562718978</v>
      </c>
      <c r="T59">
        <v>0</v>
      </c>
      <c r="U59">
        <v>25.702483281319658</v>
      </c>
      <c r="V59">
        <v>6.3569234617308661</v>
      </c>
      <c r="W59">
        <v>13.879986244841817</v>
      </c>
      <c r="X59">
        <v>45.257764705365304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2.7224999999999993</v>
      </c>
      <c r="AG59">
        <v>0</v>
      </c>
      <c r="AH59">
        <v>0</v>
      </c>
      <c r="AI59">
        <v>0</v>
      </c>
      <c r="AJ59">
        <v>0</v>
      </c>
      <c r="AK59">
        <v>16.584179999999996</v>
      </c>
      <c r="AL59">
        <v>0</v>
      </c>
      <c r="AM59">
        <v>0</v>
      </c>
      <c r="AN59">
        <v>0.59302999999999995</v>
      </c>
      <c r="AO59">
        <v>0</v>
      </c>
      <c r="AP59">
        <v>2.5546727026030078</v>
      </c>
      <c r="AQ59">
        <v>0</v>
      </c>
      <c r="AR59">
        <v>1.5241500000000001</v>
      </c>
      <c r="AS59">
        <v>2.2698500000000004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374.8934895827349</v>
      </c>
      <c r="DN59">
        <v>13.95998973074038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4.6780609898906729</v>
      </c>
      <c r="L60">
        <v>145.21112255406794</v>
      </c>
      <c r="M60">
        <v>23.317592466220827</v>
      </c>
      <c r="N60">
        <v>36.245609027838761</v>
      </c>
      <c r="O60">
        <v>0</v>
      </c>
      <c r="P60">
        <v>37.850628468135191</v>
      </c>
      <c r="Q60">
        <v>2.9987029831387813</v>
      </c>
      <c r="R60">
        <v>13.006406997797892</v>
      </c>
      <c r="S60">
        <v>8.0998511562718978</v>
      </c>
      <c r="T60">
        <v>0</v>
      </c>
      <c r="U60">
        <v>25.702483281319658</v>
      </c>
      <c r="V60">
        <v>6.3569234617308661</v>
      </c>
      <c r="W60">
        <v>13.879986244841817</v>
      </c>
      <c r="X60">
        <v>45.257764705365304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2.7224999999999993</v>
      </c>
      <c r="AG60">
        <v>0</v>
      </c>
      <c r="AH60">
        <v>0</v>
      </c>
      <c r="AI60">
        <v>0</v>
      </c>
      <c r="AJ60">
        <v>0</v>
      </c>
      <c r="AK60">
        <v>16.584179999999996</v>
      </c>
      <c r="AL60">
        <v>0</v>
      </c>
      <c r="AM60">
        <v>0</v>
      </c>
      <c r="AN60">
        <v>0.59302999999999995</v>
      </c>
      <c r="AO60">
        <v>0</v>
      </c>
      <c r="AP60">
        <v>2.5546727026030078</v>
      </c>
      <c r="AQ60">
        <v>0</v>
      </c>
      <c r="AR60">
        <v>1.5241500000000001</v>
      </c>
      <c r="AS60">
        <v>2.2698500000000004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374.89352402592789</v>
      </c>
      <c r="DN60">
        <v>13.95999101329466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4.6780609898906729</v>
      </c>
      <c r="L61">
        <v>176.33008310974409</v>
      </c>
      <c r="M61">
        <v>23.317592466220827</v>
      </c>
      <c r="N61">
        <v>36.245609027838761</v>
      </c>
      <c r="O61">
        <v>0</v>
      </c>
      <c r="P61">
        <v>37.850628468135191</v>
      </c>
      <c r="Q61">
        <v>2.9987029831387813</v>
      </c>
      <c r="R61">
        <v>13.006406997797892</v>
      </c>
      <c r="S61">
        <v>8.0998511562718978</v>
      </c>
      <c r="T61">
        <v>0</v>
      </c>
      <c r="U61">
        <v>25.702483281319658</v>
      </c>
      <c r="V61">
        <v>6.3569234617308661</v>
      </c>
      <c r="W61">
        <v>13.879986244841817</v>
      </c>
      <c r="X61">
        <v>45.257764705365304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2.7224999999999993</v>
      </c>
      <c r="AG61">
        <v>0</v>
      </c>
      <c r="AH61">
        <v>0</v>
      </c>
      <c r="AI61">
        <v>0</v>
      </c>
      <c r="AJ61">
        <v>0</v>
      </c>
      <c r="AK61">
        <v>16.584179999999996</v>
      </c>
      <c r="AL61">
        <v>0</v>
      </c>
      <c r="AM61">
        <v>0</v>
      </c>
      <c r="AN61">
        <v>0.59302999999999995</v>
      </c>
      <c r="AO61">
        <v>0</v>
      </c>
      <c r="AP61">
        <v>2.5546727026030078</v>
      </c>
      <c r="AQ61">
        <v>0</v>
      </c>
      <c r="AR61">
        <v>1.5241500000000001</v>
      </c>
      <c r="AS61">
        <v>1.8571500000000001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404.49742992582964</v>
      </c>
      <c r="DN61">
        <v>15.062345669069167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4.6780609898906729</v>
      </c>
      <c r="L62">
        <v>205.37696015239374</v>
      </c>
      <c r="M62">
        <v>23.317592466220827</v>
      </c>
      <c r="N62">
        <v>36.245609027838761</v>
      </c>
      <c r="O62">
        <v>0</v>
      </c>
      <c r="P62">
        <v>37.850628468135191</v>
      </c>
      <c r="Q62">
        <v>2.9987029831387813</v>
      </c>
      <c r="R62">
        <v>13.006406997797892</v>
      </c>
      <c r="S62">
        <v>8.0998511562718978</v>
      </c>
      <c r="T62">
        <v>0</v>
      </c>
      <c r="U62">
        <v>25.702483281319658</v>
      </c>
      <c r="V62">
        <v>6.3569234617308661</v>
      </c>
      <c r="W62">
        <v>13.879986244841817</v>
      </c>
      <c r="X62">
        <v>45.257764705365304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2.7224999999999993</v>
      </c>
      <c r="AG62">
        <v>0</v>
      </c>
      <c r="AH62">
        <v>0</v>
      </c>
      <c r="AI62">
        <v>0</v>
      </c>
      <c r="AJ62">
        <v>0</v>
      </c>
      <c r="AK62">
        <v>16.584179999999996</v>
      </c>
      <c r="AL62">
        <v>0</v>
      </c>
      <c r="AM62">
        <v>0</v>
      </c>
      <c r="AN62">
        <v>0.59302999999999995</v>
      </c>
      <c r="AO62">
        <v>0</v>
      </c>
      <c r="AP62">
        <v>2.5546727026030078</v>
      </c>
      <c r="AQ62">
        <v>0</v>
      </c>
      <c r="AR62">
        <v>1.5241500000000001</v>
      </c>
      <c r="AS62">
        <v>1.8571500000000001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432.50152408264807</v>
      </c>
      <c r="DN62">
        <v>16.10512855490034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4.6780609898906729</v>
      </c>
      <c r="L63">
        <v>205.37696015239374</v>
      </c>
      <c r="M63">
        <v>23.317592466220827</v>
      </c>
      <c r="N63">
        <v>36.245609027838761</v>
      </c>
      <c r="O63">
        <v>0</v>
      </c>
      <c r="P63">
        <v>37.850628468135191</v>
      </c>
      <c r="Q63">
        <v>2.9987029831387813</v>
      </c>
      <c r="R63">
        <v>13.006406997797892</v>
      </c>
      <c r="S63">
        <v>8.0998511562718978</v>
      </c>
      <c r="T63">
        <v>0</v>
      </c>
      <c r="U63">
        <v>25.702483281319658</v>
      </c>
      <c r="V63">
        <v>6.3569234617308661</v>
      </c>
      <c r="W63">
        <v>13.879986244841817</v>
      </c>
      <c r="X63">
        <v>45.257764705365304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2.7224999999999993</v>
      </c>
      <c r="AG63">
        <v>0</v>
      </c>
      <c r="AH63">
        <v>0</v>
      </c>
      <c r="AI63">
        <v>0</v>
      </c>
      <c r="AJ63">
        <v>0</v>
      </c>
      <c r="AK63">
        <v>16.584179999999996</v>
      </c>
      <c r="AL63">
        <v>0</v>
      </c>
      <c r="AM63">
        <v>0</v>
      </c>
      <c r="AN63">
        <v>0.59302999999999995</v>
      </c>
      <c r="AO63">
        <v>0</v>
      </c>
      <c r="AP63">
        <v>1.1790797088936957</v>
      </c>
      <c r="AQ63">
        <v>0</v>
      </c>
      <c r="AR63">
        <v>1.5241500000000001</v>
      </c>
      <c r="AS63">
        <v>1.8571500000000001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431.17539510758593</v>
      </c>
      <c r="DN63">
        <v>16.055664536253165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4.6780609898906729</v>
      </c>
      <c r="L64">
        <v>205.37696015239374</v>
      </c>
      <c r="M64">
        <v>23.317592466220827</v>
      </c>
      <c r="N64">
        <v>36.245609027838761</v>
      </c>
      <c r="O64">
        <v>0</v>
      </c>
      <c r="P64">
        <v>37.850628468135191</v>
      </c>
      <c r="Q64">
        <v>2.9987029831387813</v>
      </c>
      <c r="R64">
        <v>13.006406997797892</v>
      </c>
      <c r="S64">
        <v>8.0998511562718978</v>
      </c>
      <c r="T64">
        <v>0</v>
      </c>
      <c r="U64">
        <v>25.702483281319658</v>
      </c>
      <c r="V64">
        <v>6.3569234617308661</v>
      </c>
      <c r="W64">
        <v>13.879986244841817</v>
      </c>
      <c r="X64">
        <v>45.257764705365304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2.7224999999999993</v>
      </c>
      <c r="AG64">
        <v>0</v>
      </c>
      <c r="AH64">
        <v>0</v>
      </c>
      <c r="AI64">
        <v>0</v>
      </c>
      <c r="AJ64">
        <v>0</v>
      </c>
      <c r="AK64">
        <v>16.584179999999996</v>
      </c>
      <c r="AL64">
        <v>0</v>
      </c>
      <c r="AM64">
        <v>0</v>
      </c>
      <c r="AN64">
        <v>0.59302999999999995</v>
      </c>
      <c r="AO64">
        <v>0</v>
      </c>
      <c r="AP64">
        <v>1.1790797088936957</v>
      </c>
      <c r="AQ64">
        <v>0</v>
      </c>
      <c r="AR64">
        <v>1.5241500000000001</v>
      </c>
      <c r="AS64">
        <v>1.8571500000000001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431.17539510758593</v>
      </c>
      <c r="DN64">
        <v>16.055664536253165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3.8375260028358418</v>
      </c>
      <c r="L65">
        <v>205.37696015239374</v>
      </c>
      <c r="M65">
        <v>23.317592466220827</v>
      </c>
      <c r="N65">
        <v>36.245609027838761</v>
      </c>
      <c r="O65">
        <v>0</v>
      </c>
      <c r="P65">
        <v>37.850628468135191</v>
      </c>
      <c r="Q65">
        <v>2.9987029831387813</v>
      </c>
      <c r="R65">
        <v>13.006406997797892</v>
      </c>
      <c r="S65">
        <v>8.0998511562718978</v>
      </c>
      <c r="T65">
        <v>0</v>
      </c>
      <c r="U65">
        <v>25.702483281319658</v>
      </c>
      <c r="V65">
        <v>6.3569234617308661</v>
      </c>
      <c r="W65">
        <v>13.879986244841817</v>
      </c>
      <c r="X65">
        <v>45.257764705365304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2.7224999999999993</v>
      </c>
      <c r="AG65">
        <v>0</v>
      </c>
      <c r="AH65">
        <v>0</v>
      </c>
      <c r="AI65">
        <v>0</v>
      </c>
      <c r="AJ65">
        <v>0</v>
      </c>
      <c r="AK65">
        <v>16.584179999999996</v>
      </c>
      <c r="AL65">
        <v>0</v>
      </c>
      <c r="AM65">
        <v>0</v>
      </c>
      <c r="AN65">
        <v>0.59302999999999995</v>
      </c>
      <c r="AO65">
        <v>0</v>
      </c>
      <c r="AP65">
        <v>1.1790797088936957</v>
      </c>
      <c r="AQ65">
        <v>0</v>
      </c>
      <c r="AR65">
        <v>1.5241500000000001</v>
      </c>
      <c r="AS65">
        <v>1.8571500000000001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430.36503532593622</v>
      </c>
      <c r="DN65">
        <v>16.025489330848046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3.744562088369328</v>
      </c>
      <c r="L66">
        <v>205.36984352773825</v>
      </c>
      <c r="M66">
        <v>23.317592466220827</v>
      </c>
      <c r="N66">
        <v>36.245609027838761</v>
      </c>
      <c r="O66">
        <v>0</v>
      </c>
      <c r="P66">
        <v>37.850628468135191</v>
      </c>
      <c r="Q66">
        <v>2.9987029831387813</v>
      </c>
      <c r="R66">
        <v>13.006406997797892</v>
      </c>
      <c r="S66">
        <v>8.0998511562718978</v>
      </c>
      <c r="T66">
        <v>0</v>
      </c>
      <c r="U66">
        <v>25.702483281319658</v>
      </c>
      <c r="V66">
        <v>6.3569234617308661</v>
      </c>
      <c r="W66">
        <v>13.879986244841817</v>
      </c>
      <c r="X66">
        <v>45.257764705365304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2.7224999999999993</v>
      </c>
      <c r="AG66">
        <v>0</v>
      </c>
      <c r="AH66">
        <v>0</v>
      </c>
      <c r="AI66">
        <v>0</v>
      </c>
      <c r="AJ66">
        <v>0</v>
      </c>
      <c r="AK66">
        <v>16.584179999999996</v>
      </c>
      <c r="AL66">
        <v>0</v>
      </c>
      <c r="AM66">
        <v>0</v>
      </c>
      <c r="AN66">
        <v>0.59302999999999995</v>
      </c>
      <c r="AO66">
        <v>0</v>
      </c>
      <c r="AP66">
        <v>1.1790797088936957</v>
      </c>
      <c r="AQ66">
        <v>0</v>
      </c>
      <c r="AR66">
        <v>1.5241500000000001</v>
      </c>
      <c r="AS66">
        <v>1.8571500000000001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430.26854767772375</v>
      </c>
      <c r="DN66">
        <v>16.021896439938612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4.6778998227751334</v>
      </c>
      <c r="L67">
        <v>205.3765488198205</v>
      </c>
      <c r="M67">
        <v>23.317592466220827</v>
      </c>
      <c r="N67">
        <v>36.245609027838761</v>
      </c>
      <c r="O67">
        <v>0</v>
      </c>
      <c r="P67">
        <v>37.850628468135191</v>
      </c>
      <c r="Q67">
        <v>6.3074700917431192</v>
      </c>
      <c r="R67">
        <v>13.006406997797892</v>
      </c>
      <c r="S67">
        <v>8.4016177453930698</v>
      </c>
      <c r="T67">
        <v>0</v>
      </c>
      <c r="U67">
        <v>25.702483281319658</v>
      </c>
      <c r="V67">
        <v>6.3569234617308661</v>
      </c>
      <c r="W67">
        <v>13.879986244841817</v>
      </c>
      <c r="X67">
        <v>45.257764705365304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2.7224999999999993</v>
      </c>
      <c r="AG67">
        <v>0</v>
      </c>
      <c r="AH67">
        <v>0</v>
      </c>
      <c r="AI67">
        <v>0</v>
      </c>
      <c r="AJ67">
        <v>0</v>
      </c>
      <c r="AK67">
        <v>16.584179999999996</v>
      </c>
      <c r="AL67">
        <v>0</v>
      </c>
      <c r="AM67">
        <v>0</v>
      </c>
      <c r="AN67">
        <v>0.59302999999999995</v>
      </c>
      <c r="AO67">
        <v>0</v>
      </c>
      <c r="AP67">
        <v>1.1790797088936957</v>
      </c>
      <c r="AQ67">
        <v>0</v>
      </c>
      <c r="AR67">
        <v>1.5241500000000001</v>
      </c>
      <c r="AS67">
        <v>1.8571500000000001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434.65575923307659</v>
      </c>
      <c r="DN67">
        <v>16.18526160879928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4.760878090141432</v>
      </c>
      <c r="L68">
        <v>205.36988008098425</v>
      </c>
      <c r="M68">
        <v>23.317592466220827</v>
      </c>
      <c r="N68">
        <v>36.245609027838761</v>
      </c>
      <c r="O68">
        <v>0</v>
      </c>
      <c r="P68">
        <v>37.850628468135191</v>
      </c>
      <c r="Q68">
        <v>6.3074700917431192</v>
      </c>
      <c r="R68">
        <v>13.006406997797892</v>
      </c>
      <c r="S68">
        <v>8.0994079439252342</v>
      </c>
      <c r="T68">
        <v>0</v>
      </c>
      <c r="U68">
        <v>25.702483281319658</v>
      </c>
      <c r="V68">
        <v>6.3569234617308661</v>
      </c>
      <c r="W68">
        <v>13.879986244841817</v>
      </c>
      <c r="X68">
        <v>45.257764705365304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2.7224999999999993</v>
      </c>
      <c r="AG68">
        <v>0</v>
      </c>
      <c r="AH68">
        <v>0</v>
      </c>
      <c r="AI68">
        <v>0</v>
      </c>
      <c r="AJ68">
        <v>0</v>
      </c>
      <c r="AK68">
        <v>16.584179999999996</v>
      </c>
      <c r="AL68">
        <v>0</v>
      </c>
      <c r="AM68">
        <v>0</v>
      </c>
      <c r="AN68">
        <v>0.59302999999999995</v>
      </c>
      <c r="AO68">
        <v>0</v>
      </c>
      <c r="AP68">
        <v>1.1790797088936957</v>
      </c>
      <c r="AQ68">
        <v>0</v>
      </c>
      <c r="AR68">
        <v>1.5241500000000001</v>
      </c>
      <c r="AS68">
        <v>1.8571500000000001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434.43796870370471</v>
      </c>
      <c r="DN68">
        <v>16.177151865233395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4.6779886233066179</v>
      </c>
      <c r="L69">
        <v>205.36988008098425</v>
      </c>
      <c r="M69">
        <v>23.317592466220827</v>
      </c>
      <c r="N69">
        <v>36.245609027838761</v>
      </c>
      <c r="O69">
        <v>0</v>
      </c>
      <c r="P69">
        <v>37.850628468135191</v>
      </c>
      <c r="Q69">
        <v>6.3074700917431192</v>
      </c>
      <c r="R69">
        <v>13.006406997797892</v>
      </c>
      <c r="S69">
        <v>8.0994079439252342</v>
      </c>
      <c r="T69">
        <v>0</v>
      </c>
      <c r="U69">
        <v>25.702483281319658</v>
      </c>
      <c r="V69">
        <v>6.3569234617308661</v>
      </c>
      <c r="W69">
        <v>13.879986244841817</v>
      </c>
      <c r="X69">
        <v>45.257764705365304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2.7224999999999993</v>
      </c>
      <c r="AG69">
        <v>0</v>
      </c>
      <c r="AH69">
        <v>0.87162000000000017</v>
      </c>
      <c r="AI69">
        <v>0</v>
      </c>
      <c r="AJ69">
        <v>0</v>
      </c>
      <c r="AK69">
        <v>16.584179999999996</v>
      </c>
      <c r="AL69">
        <v>0</v>
      </c>
      <c r="AM69">
        <v>0</v>
      </c>
      <c r="AN69">
        <v>0.59302999999999995</v>
      </c>
      <c r="AO69">
        <v>0</v>
      </c>
      <c r="AP69">
        <v>1.1790797088936957</v>
      </c>
      <c r="AQ69">
        <v>0</v>
      </c>
      <c r="AR69">
        <v>1.5241500000000001</v>
      </c>
      <c r="AS69">
        <v>1.8571500000000001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435.19838378004397</v>
      </c>
      <c r="DN69">
        <v>16.205467322059327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4.6778998227751334</v>
      </c>
      <c r="L70">
        <v>205.37277392091758</v>
      </c>
      <c r="M70">
        <v>23.317592466220827</v>
      </c>
      <c r="N70">
        <v>36.245609027838761</v>
      </c>
      <c r="O70">
        <v>0</v>
      </c>
      <c r="P70">
        <v>37.850628468135191</v>
      </c>
      <c r="Q70">
        <v>6.3074700917431192</v>
      </c>
      <c r="R70">
        <v>13.006406997797892</v>
      </c>
      <c r="S70">
        <v>8.0994079439252342</v>
      </c>
      <c r="T70">
        <v>0</v>
      </c>
      <c r="U70">
        <v>25.702483281319658</v>
      </c>
      <c r="V70">
        <v>6.3569234617308661</v>
      </c>
      <c r="W70">
        <v>13.879986244841817</v>
      </c>
      <c r="X70">
        <v>45.257764705365304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2.7224999999999993</v>
      </c>
      <c r="AG70">
        <v>0</v>
      </c>
      <c r="AH70">
        <v>5.8108000000000013</v>
      </c>
      <c r="AI70">
        <v>0</v>
      </c>
      <c r="AJ70">
        <v>0</v>
      </c>
      <c r="AK70">
        <v>16.584179999999996</v>
      </c>
      <c r="AL70">
        <v>0</v>
      </c>
      <c r="AM70">
        <v>0</v>
      </c>
      <c r="AN70">
        <v>0.59302999999999995</v>
      </c>
      <c r="AO70">
        <v>0</v>
      </c>
      <c r="AP70">
        <v>1.1790797088936957</v>
      </c>
      <c r="AQ70">
        <v>0</v>
      </c>
      <c r="AR70">
        <v>1.5241500000000001</v>
      </c>
      <c r="AS70">
        <v>1.8571500000000001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439.96295158725002</v>
      </c>
      <c r="DN70">
        <v>16.382884554255217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4.677913422562141</v>
      </c>
      <c r="L71">
        <v>205.37735686580092</v>
      </c>
      <c r="M71">
        <v>23.317592466220827</v>
      </c>
      <c r="N71">
        <v>36.245609027838761</v>
      </c>
      <c r="O71">
        <v>0</v>
      </c>
      <c r="P71">
        <v>37.850628468135191</v>
      </c>
      <c r="Q71">
        <v>6.3074700917431192</v>
      </c>
      <c r="R71">
        <v>13.006406997797892</v>
      </c>
      <c r="S71">
        <v>8.0994079439252342</v>
      </c>
      <c r="T71">
        <v>0</v>
      </c>
      <c r="U71">
        <v>25.702483281319658</v>
      </c>
      <c r="V71">
        <v>3.0711996254229104</v>
      </c>
      <c r="W71">
        <v>13.85514308924485</v>
      </c>
      <c r="X71">
        <v>45.257764705365311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2.7224999999999993</v>
      </c>
      <c r="AG71">
        <v>0</v>
      </c>
      <c r="AH71">
        <v>11.621600000000003</v>
      </c>
      <c r="AI71">
        <v>0</v>
      </c>
      <c r="AJ71">
        <v>0</v>
      </c>
      <c r="AK71">
        <v>16.584179999999996</v>
      </c>
      <c r="AL71">
        <v>0</v>
      </c>
      <c r="AM71">
        <v>0</v>
      </c>
      <c r="AN71">
        <v>0.59302999999999995</v>
      </c>
      <c r="AO71">
        <v>0</v>
      </c>
      <c r="AP71">
        <v>1.1790797088936957</v>
      </c>
      <c r="AQ71">
        <v>4.7745099999999994</v>
      </c>
      <c r="AR71">
        <v>1.5241500000000001</v>
      </c>
      <c r="AS71">
        <v>1.8571500000000001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450.17433605840176</v>
      </c>
      <c r="DN71">
        <v>13.450839635868952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4.6779372187435486</v>
      </c>
      <c r="L72">
        <v>205.37735686580092</v>
      </c>
      <c r="M72">
        <v>23.317592466220827</v>
      </c>
      <c r="N72">
        <v>36.245609027838761</v>
      </c>
      <c r="O72">
        <v>0</v>
      </c>
      <c r="P72">
        <v>37.850628468135191</v>
      </c>
      <c r="Q72">
        <v>6.3074700917431192</v>
      </c>
      <c r="R72">
        <v>13.006406997797892</v>
      </c>
      <c r="S72">
        <v>8.0994079439252342</v>
      </c>
      <c r="T72">
        <v>0</v>
      </c>
      <c r="U72">
        <v>25.702483281319658</v>
      </c>
      <c r="V72">
        <v>1.6326598214285717</v>
      </c>
      <c r="W72">
        <v>13.85514308924485</v>
      </c>
      <c r="X72">
        <v>45.254582469062022</v>
      </c>
      <c r="Y72">
        <v>0</v>
      </c>
      <c r="Z72">
        <v>0</v>
      </c>
      <c r="AA72">
        <v>0</v>
      </c>
      <c r="AB72">
        <v>0</v>
      </c>
      <c r="AC72">
        <v>0</v>
      </c>
      <c r="AD72">
        <v>2.79657</v>
      </c>
      <c r="AE72">
        <v>0</v>
      </c>
      <c r="AF72">
        <v>2.7224999999999993</v>
      </c>
      <c r="AG72">
        <v>0</v>
      </c>
      <c r="AH72">
        <v>17.432400000000001</v>
      </c>
      <c r="AI72">
        <v>0</v>
      </c>
      <c r="AJ72">
        <v>0</v>
      </c>
      <c r="AK72">
        <v>16.584179999999996</v>
      </c>
      <c r="AL72">
        <v>0</v>
      </c>
      <c r="AM72">
        <v>0</v>
      </c>
      <c r="AN72">
        <v>0.59302999999999995</v>
      </c>
      <c r="AO72">
        <v>0</v>
      </c>
      <c r="AP72">
        <v>1.1790797088936957</v>
      </c>
      <c r="AQ72">
        <v>4.7745099999999994</v>
      </c>
      <c r="AR72">
        <v>1.5241500000000001</v>
      </c>
      <c r="AS72">
        <v>1.8571500000000001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458.47142398789413</v>
      </c>
      <c r="DN72">
        <v>12.319423462260257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4.6780529351027962</v>
      </c>
      <c r="L73">
        <v>203.30287007129297</v>
      </c>
      <c r="M73">
        <v>23.317592466220827</v>
      </c>
      <c r="N73">
        <v>36.245609027838761</v>
      </c>
      <c r="O73">
        <v>0</v>
      </c>
      <c r="P73">
        <v>37.850628468135191</v>
      </c>
      <c r="Q73">
        <v>6.3046545454545448</v>
      </c>
      <c r="R73">
        <v>13.006406997797892</v>
      </c>
      <c r="S73">
        <v>8.1010791022810889</v>
      </c>
      <c r="T73">
        <v>0</v>
      </c>
      <c r="U73">
        <v>25.702483281319658</v>
      </c>
      <c r="V73">
        <v>6.3226985323383085</v>
      </c>
      <c r="W73">
        <v>13.880553713892709</v>
      </c>
      <c r="X73">
        <v>45.257764705365311</v>
      </c>
      <c r="Y73">
        <v>0</v>
      </c>
      <c r="Z73">
        <v>0</v>
      </c>
      <c r="AA73">
        <v>2.1568172249701116</v>
      </c>
      <c r="AB73">
        <v>4.0409199999999998</v>
      </c>
      <c r="AC73">
        <v>0</v>
      </c>
      <c r="AD73">
        <v>5.59314</v>
      </c>
      <c r="AE73">
        <v>5.0553984000000005</v>
      </c>
      <c r="AF73">
        <v>2.7224999999999993</v>
      </c>
      <c r="AG73">
        <v>0</v>
      </c>
      <c r="AH73">
        <v>22.371580000000002</v>
      </c>
      <c r="AI73">
        <v>1.1718000000000002</v>
      </c>
      <c r="AJ73">
        <v>0</v>
      </c>
      <c r="AK73">
        <v>16.584179999999996</v>
      </c>
      <c r="AL73">
        <v>0</v>
      </c>
      <c r="AM73">
        <v>0</v>
      </c>
      <c r="AN73">
        <v>0.59302999999999995</v>
      </c>
      <c r="AO73">
        <v>0</v>
      </c>
      <c r="AP73">
        <v>1.1790797088936957</v>
      </c>
      <c r="AQ73">
        <v>9.5490199999999987</v>
      </c>
      <c r="AR73">
        <v>1.5241500000000001</v>
      </c>
      <c r="AS73">
        <v>2.2698500000000004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480.9089085345845</v>
      </c>
      <c r="DN73">
        <v>17.87295064631946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4.6780529351027962</v>
      </c>
      <c r="L74">
        <v>203.29889486212809</v>
      </c>
      <c r="M74">
        <v>23.317592466220827</v>
      </c>
      <c r="N74">
        <v>36.245609027838761</v>
      </c>
      <c r="O74">
        <v>0</v>
      </c>
      <c r="P74">
        <v>37.850628468135191</v>
      </c>
      <c r="Q74">
        <v>5.3817692583732057</v>
      </c>
      <c r="R74">
        <v>13.006406997797892</v>
      </c>
      <c r="S74">
        <v>8.1010791022810889</v>
      </c>
      <c r="T74">
        <v>0</v>
      </c>
      <c r="U74">
        <v>25.702483281319658</v>
      </c>
      <c r="V74">
        <v>6.3226985323383085</v>
      </c>
      <c r="W74">
        <v>13.880553713892709</v>
      </c>
      <c r="X74">
        <v>45.257764705365311</v>
      </c>
      <c r="Y74">
        <v>0</v>
      </c>
      <c r="Z74">
        <v>0</v>
      </c>
      <c r="AA74">
        <v>4.2651666471319052</v>
      </c>
      <c r="AB74">
        <v>4.0409199999999998</v>
      </c>
      <c r="AC74">
        <v>0</v>
      </c>
      <c r="AD74">
        <v>5.59314</v>
      </c>
      <c r="AE74">
        <v>5.0553984000000005</v>
      </c>
      <c r="AF74">
        <v>2.7224999999999993</v>
      </c>
      <c r="AG74">
        <v>0</v>
      </c>
      <c r="AH74">
        <v>29.054000000000002</v>
      </c>
      <c r="AI74">
        <v>5.0168664000000005</v>
      </c>
      <c r="AJ74">
        <v>0</v>
      </c>
      <c r="AK74">
        <v>16.584179999999996</v>
      </c>
      <c r="AL74">
        <v>0</v>
      </c>
      <c r="AM74">
        <v>1.3905999999999996</v>
      </c>
      <c r="AN74">
        <v>0.59302999999999995</v>
      </c>
      <c r="AO74">
        <v>0</v>
      </c>
      <c r="AP74">
        <v>1.1790797088936957</v>
      </c>
      <c r="AQ74">
        <v>14.323529999999995</v>
      </c>
      <c r="AR74">
        <v>1.5241500000000001</v>
      </c>
      <c r="AS74">
        <v>2.2698500000000004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498.14126629393127</v>
      </c>
      <c r="DN74">
        <v>18.51467821288826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4.6780529351027962</v>
      </c>
      <c r="L75">
        <v>203.29898023298145</v>
      </c>
      <c r="M75">
        <v>23.317592466220827</v>
      </c>
      <c r="N75">
        <v>36.245609027838761</v>
      </c>
      <c r="O75">
        <v>0</v>
      </c>
      <c r="P75">
        <v>37.850628468135191</v>
      </c>
      <c r="Q75">
        <v>6.3101714285714277</v>
      </c>
      <c r="R75">
        <v>13.006406997797892</v>
      </c>
      <c r="S75">
        <v>8.0998511562718978</v>
      </c>
      <c r="T75">
        <v>0</v>
      </c>
      <c r="U75">
        <v>25.702483281319658</v>
      </c>
      <c r="V75">
        <v>6.3384658603491273</v>
      </c>
      <c r="W75">
        <v>13.880553713892708</v>
      </c>
      <c r="X75">
        <v>45.257764705365304</v>
      </c>
      <c r="Y75">
        <v>0</v>
      </c>
      <c r="Z75">
        <v>0.67500000000000004</v>
      </c>
      <c r="AA75">
        <v>6.7854923931643958</v>
      </c>
      <c r="AB75">
        <v>8.0818399999999997</v>
      </c>
      <c r="AC75">
        <v>0</v>
      </c>
      <c r="AD75">
        <v>8.4091643999999999</v>
      </c>
      <c r="AE75">
        <v>10.110796800000001</v>
      </c>
      <c r="AF75">
        <v>5.4450000000000003</v>
      </c>
      <c r="AG75">
        <v>0</v>
      </c>
      <c r="AH75">
        <v>34.864800000000002</v>
      </c>
      <c r="AI75">
        <v>10.033732800000001</v>
      </c>
      <c r="AJ75">
        <v>0</v>
      </c>
      <c r="AK75">
        <v>16.584179999999996</v>
      </c>
      <c r="AL75">
        <v>0</v>
      </c>
      <c r="AM75">
        <v>1.3905999999999996</v>
      </c>
      <c r="AN75">
        <v>0.59302999999999995</v>
      </c>
      <c r="AO75">
        <v>0</v>
      </c>
      <c r="AP75">
        <v>1.3755929937093119</v>
      </c>
      <c r="AQ75">
        <v>14.323529999999995</v>
      </c>
      <c r="AR75">
        <v>1.5241500000000001</v>
      </c>
      <c r="AS75">
        <v>2.2698500000000004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526.8544175150987</v>
      </c>
      <c r="DN75">
        <v>19.598902145621974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4.6780529351027962</v>
      </c>
      <c r="L76">
        <v>203.29898023298145</v>
      </c>
      <c r="M76">
        <v>23.317592466220827</v>
      </c>
      <c r="N76">
        <v>36.245609027838761</v>
      </c>
      <c r="O76">
        <v>0</v>
      </c>
      <c r="P76">
        <v>37.850628468135191</v>
      </c>
      <c r="Q76">
        <v>6.3101714285714277</v>
      </c>
      <c r="R76">
        <v>13.006406997797892</v>
      </c>
      <c r="S76">
        <v>8.0998511562718978</v>
      </c>
      <c r="T76">
        <v>0</v>
      </c>
      <c r="U76">
        <v>25.702483281319658</v>
      </c>
      <c r="V76">
        <v>6.3384658603491273</v>
      </c>
      <c r="W76">
        <v>13.880553713892708</v>
      </c>
      <c r="X76">
        <v>45.257764705365304</v>
      </c>
      <c r="Y76">
        <v>0</v>
      </c>
      <c r="Z76">
        <v>4.0014000000000012</v>
      </c>
      <c r="AA76">
        <v>9.6935605616634248</v>
      </c>
      <c r="AB76">
        <v>12.12276</v>
      </c>
      <c r="AC76">
        <v>2.9693200000000002</v>
      </c>
      <c r="AD76">
        <v>11.212219200000002</v>
      </c>
      <c r="AE76">
        <v>15.166195200000001</v>
      </c>
      <c r="AF76">
        <v>6.0499999999999989</v>
      </c>
      <c r="AG76">
        <v>0</v>
      </c>
      <c r="AH76">
        <v>43.058028000000014</v>
      </c>
      <c r="AI76">
        <v>10.033732800000001</v>
      </c>
      <c r="AJ76">
        <v>0</v>
      </c>
      <c r="AK76">
        <v>16.584179999999996</v>
      </c>
      <c r="AL76">
        <v>0</v>
      </c>
      <c r="AM76">
        <v>3.2327359999999996</v>
      </c>
      <c r="AN76">
        <v>0.59302999999999995</v>
      </c>
      <c r="AO76">
        <v>0</v>
      </c>
      <c r="AP76">
        <v>1.3755929937093119</v>
      </c>
      <c r="AQ76">
        <v>14.323529999999995</v>
      </c>
      <c r="AR76">
        <v>1.5241500000000001</v>
      </c>
      <c r="AS76">
        <v>2.2698500000000004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557.45839529126192</v>
      </c>
      <c r="DN76">
        <v>20.738449737957911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4.6780529351027962</v>
      </c>
      <c r="L77">
        <v>203.29898023298145</v>
      </c>
      <c r="M77">
        <v>23.317592466220827</v>
      </c>
      <c r="N77">
        <v>36.245609027838761</v>
      </c>
      <c r="O77">
        <v>0</v>
      </c>
      <c r="P77">
        <v>37.850628468135191</v>
      </c>
      <c r="Q77">
        <v>6.3101714285714277</v>
      </c>
      <c r="R77">
        <v>13.006406997797892</v>
      </c>
      <c r="S77">
        <v>8.0998511562718978</v>
      </c>
      <c r="T77">
        <v>0</v>
      </c>
      <c r="U77">
        <v>25.702483281319658</v>
      </c>
      <c r="V77">
        <v>6.3384658603491273</v>
      </c>
      <c r="W77">
        <v>13.880553713892708</v>
      </c>
      <c r="X77">
        <v>45.257764705365304</v>
      </c>
      <c r="Y77">
        <v>0</v>
      </c>
      <c r="Z77">
        <v>4.0014000000000012</v>
      </c>
      <c r="AA77">
        <v>11.632272673996107</v>
      </c>
      <c r="AB77">
        <v>12.12276</v>
      </c>
      <c r="AC77">
        <v>2.9693200000000002</v>
      </c>
      <c r="AD77">
        <v>11.212219200000002</v>
      </c>
      <c r="AE77">
        <v>15.166195200000001</v>
      </c>
      <c r="AF77">
        <v>6.0499999999999989</v>
      </c>
      <c r="AG77">
        <v>0</v>
      </c>
      <c r="AH77">
        <v>43.058028000000014</v>
      </c>
      <c r="AI77">
        <v>10.033732800000001</v>
      </c>
      <c r="AJ77">
        <v>0</v>
      </c>
      <c r="AK77">
        <v>16.584179999999996</v>
      </c>
      <c r="AL77">
        <v>0</v>
      </c>
      <c r="AM77">
        <v>3.2327359999999996</v>
      </c>
      <c r="AN77">
        <v>0.59302999999999995</v>
      </c>
      <c r="AO77">
        <v>0</v>
      </c>
      <c r="AP77">
        <v>1.3755929937093119</v>
      </c>
      <c r="AQ77">
        <v>14.323529999999995</v>
      </c>
      <c r="AR77">
        <v>12.193200000000003</v>
      </c>
      <c r="AS77">
        <v>2.2698500000000004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569.61349474551923</v>
      </c>
      <c r="DN77">
        <v>21.191112396033351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4.6780529351027962</v>
      </c>
      <c r="L78">
        <v>203.29898023298145</v>
      </c>
      <c r="M78">
        <v>23.317592466220827</v>
      </c>
      <c r="N78">
        <v>36.245609027838761</v>
      </c>
      <c r="O78">
        <v>0</v>
      </c>
      <c r="P78">
        <v>37.850628468135191</v>
      </c>
      <c r="Q78">
        <v>6.3101714285714277</v>
      </c>
      <c r="R78">
        <v>13.006406997797892</v>
      </c>
      <c r="S78">
        <v>8.0998511562718978</v>
      </c>
      <c r="T78">
        <v>0</v>
      </c>
      <c r="U78">
        <v>25.702483281319658</v>
      </c>
      <c r="V78">
        <v>6.3384658603491273</v>
      </c>
      <c r="W78">
        <v>13.880553713892708</v>
      </c>
      <c r="X78">
        <v>45.257764705365304</v>
      </c>
      <c r="Y78">
        <v>0</v>
      </c>
      <c r="Z78">
        <v>4.0014000000000012</v>
      </c>
      <c r="AA78">
        <v>11.632272673996107</v>
      </c>
      <c r="AB78">
        <v>12.12276</v>
      </c>
      <c r="AC78">
        <v>2.9693200000000002</v>
      </c>
      <c r="AD78">
        <v>11.212219200000002</v>
      </c>
      <c r="AE78">
        <v>15.166195200000001</v>
      </c>
      <c r="AF78">
        <v>6.0499999999999989</v>
      </c>
      <c r="AG78">
        <v>0</v>
      </c>
      <c r="AH78">
        <v>43.058028000000014</v>
      </c>
      <c r="AI78">
        <v>10.033732800000001</v>
      </c>
      <c r="AJ78">
        <v>0</v>
      </c>
      <c r="AK78">
        <v>16.584179999999996</v>
      </c>
      <c r="AL78">
        <v>0</v>
      </c>
      <c r="AM78">
        <v>3.2327359999999996</v>
      </c>
      <c r="AN78">
        <v>0.59302999999999995</v>
      </c>
      <c r="AO78">
        <v>0</v>
      </c>
      <c r="AP78">
        <v>1.3755929937093119</v>
      </c>
      <c r="AQ78">
        <v>14.323529999999995</v>
      </c>
      <c r="AR78">
        <v>12.193200000000003</v>
      </c>
      <c r="AS78">
        <v>2.2698500000000004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569.61349474551923</v>
      </c>
      <c r="DN78">
        <v>21.191112396033351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4.6780079710373057</v>
      </c>
      <c r="L79">
        <v>176.32837683269207</v>
      </c>
      <c r="M79">
        <v>23.317592466220827</v>
      </c>
      <c r="N79">
        <v>36.245609027838761</v>
      </c>
      <c r="O79">
        <v>0</v>
      </c>
      <c r="P79">
        <v>37.850628468135191</v>
      </c>
      <c r="Q79">
        <v>3.8440945591397857</v>
      </c>
      <c r="R79">
        <v>13.006406997797892</v>
      </c>
      <c r="S79">
        <v>8.3998847478665635</v>
      </c>
      <c r="T79">
        <v>0</v>
      </c>
      <c r="U79">
        <v>25.702483281319658</v>
      </c>
      <c r="V79">
        <v>6.3569234617308661</v>
      </c>
      <c r="W79">
        <v>13.879986244841817</v>
      </c>
      <c r="X79">
        <v>45.257764705365304</v>
      </c>
      <c r="Y79">
        <v>0</v>
      </c>
      <c r="Z79">
        <v>4.0014000000000012</v>
      </c>
      <c r="AA79">
        <v>7.997187463372323</v>
      </c>
      <c r="AB79">
        <v>12.12276</v>
      </c>
      <c r="AC79">
        <v>4.6884000000000006</v>
      </c>
      <c r="AD79">
        <v>11.212219200000002</v>
      </c>
      <c r="AE79">
        <v>15.166195200000001</v>
      </c>
      <c r="AF79">
        <v>6.0499999999999989</v>
      </c>
      <c r="AG79">
        <v>0</v>
      </c>
      <c r="AH79">
        <v>43.058028000000014</v>
      </c>
      <c r="AI79">
        <v>5.0168664000000005</v>
      </c>
      <c r="AJ79">
        <v>0</v>
      </c>
      <c r="AK79">
        <v>16.584179999999996</v>
      </c>
      <c r="AL79">
        <v>0</v>
      </c>
      <c r="AM79">
        <v>3.2327359999999996</v>
      </c>
      <c r="AN79">
        <v>0.59302999999999995</v>
      </c>
      <c r="AO79">
        <v>0</v>
      </c>
      <c r="AP79">
        <v>1.3755929937093119</v>
      </c>
      <c r="AQ79">
        <v>14.323529999999995</v>
      </c>
      <c r="AR79">
        <v>2.0322</v>
      </c>
      <c r="AS79">
        <v>2.2698500000000004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525.04082184250069</v>
      </c>
      <c r="DN79">
        <v>19.551112178567088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4.6780079710373057</v>
      </c>
      <c r="L80">
        <v>145.21582711773206</v>
      </c>
      <c r="M80">
        <v>23.317592466220827</v>
      </c>
      <c r="N80">
        <v>36.245609027838761</v>
      </c>
      <c r="O80">
        <v>0</v>
      </c>
      <c r="P80">
        <v>37.850628468135191</v>
      </c>
      <c r="Q80">
        <v>3.0397443333333332</v>
      </c>
      <c r="R80">
        <v>13.006406997797892</v>
      </c>
      <c r="S80">
        <v>8.0994079439252342</v>
      </c>
      <c r="T80">
        <v>0</v>
      </c>
      <c r="U80">
        <v>25.702483281319658</v>
      </c>
      <c r="V80">
        <v>6.3569234617308661</v>
      </c>
      <c r="W80">
        <v>13.879986244841817</v>
      </c>
      <c r="X80">
        <v>45.257764705365304</v>
      </c>
      <c r="Y80">
        <v>0</v>
      </c>
      <c r="Z80">
        <v>4.0014000000000012</v>
      </c>
      <c r="AA80">
        <v>7.997187463372323</v>
      </c>
      <c r="AB80">
        <v>12.12276</v>
      </c>
      <c r="AC80">
        <v>4.6884000000000006</v>
      </c>
      <c r="AD80">
        <v>11.212219200000002</v>
      </c>
      <c r="AE80">
        <v>15.166195200000001</v>
      </c>
      <c r="AF80">
        <v>6.0499999999999989</v>
      </c>
      <c r="AG80">
        <v>0</v>
      </c>
      <c r="AH80">
        <v>43.058028000000014</v>
      </c>
      <c r="AI80">
        <v>1.1718000000000002</v>
      </c>
      <c r="AJ80">
        <v>0</v>
      </c>
      <c r="AK80">
        <v>16.584179999999996</v>
      </c>
      <c r="AL80">
        <v>0</v>
      </c>
      <c r="AM80">
        <v>3.2327359999999996</v>
      </c>
      <c r="AN80">
        <v>0.59302999999999995</v>
      </c>
      <c r="AO80">
        <v>0</v>
      </c>
      <c r="AP80">
        <v>1.3755929937093119</v>
      </c>
      <c r="AQ80">
        <v>14.323529999999995</v>
      </c>
      <c r="AR80">
        <v>2.0322</v>
      </c>
      <c r="AS80">
        <v>2.2698500000000004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490.27302080350557</v>
      </c>
      <c r="DN80">
        <v>18.256470072854373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4.5535376924287734</v>
      </c>
      <c r="L81">
        <v>124.4692421263567</v>
      </c>
      <c r="M81">
        <v>23.317592466220827</v>
      </c>
      <c r="N81">
        <v>36.245609027838761</v>
      </c>
      <c r="O81">
        <v>0</v>
      </c>
      <c r="P81">
        <v>37.850628468135191</v>
      </c>
      <c r="Q81">
        <v>3</v>
      </c>
      <c r="R81">
        <v>13.006406997797892</v>
      </c>
      <c r="S81">
        <v>8.0994079439252342</v>
      </c>
      <c r="T81">
        <v>0</v>
      </c>
      <c r="U81">
        <v>25.702483281319658</v>
      </c>
      <c r="V81">
        <v>6.3569234617308661</v>
      </c>
      <c r="W81">
        <v>13.879986244841817</v>
      </c>
      <c r="X81">
        <v>45.257764705365304</v>
      </c>
      <c r="Y81">
        <v>0</v>
      </c>
      <c r="Z81">
        <v>4.0014000000000012</v>
      </c>
      <c r="AA81">
        <v>7.9487196605640058</v>
      </c>
      <c r="AB81">
        <v>12.12276</v>
      </c>
      <c r="AC81">
        <v>4.6884000000000006</v>
      </c>
      <c r="AD81">
        <v>11.212219200000002</v>
      </c>
      <c r="AE81">
        <v>15.166195200000001</v>
      </c>
      <c r="AF81">
        <v>6.0499999999999989</v>
      </c>
      <c r="AG81">
        <v>0</v>
      </c>
      <c r="AH81">
        <v>40.67560000000001</v>
      </c>
      <c r="AI81">
        <v>0</v>
      </c>
      <c r="AJ81">
        <v>0</v>
      </c>
      <c r="AK81">
        <v>16.584179999999996</v>
      </c>
      <c r="AL81">
        <v>0</v>
      </c>
      <c r="AM81">
        <v>3.2327359999999996</v>
      </c>
      <c r="AN81">
        <v>0.59302999999999995</v>
      </c>
      <c r="AO81">
        <v>0</v>
      </c>
      <c r="AP81">
        <v>1.3755929937093119</v>
      </c>
      <c r="AQ81">
        <v>14.323529999999995</v>
      </c>
      <c r="AR81">
        <v>2.0322</v>
      </c>
      <c r="AS81">
        <v>2.2698500000000004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466.6395607738778</v>
      </c>
      <c r="DN81">
        <v>17.376434696356522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4.6780079710373057</v>
      </c>
      <c r="L82">
        <v>109.95030025800003</v>
      </c>
      <c r="M82">
        <v>23.317592466220827</v>
      </c>
      <c r="N82">
        <v>36.245609027838761</v>
      </c>
      <c r="O82">
        <v>0</v>
      </c>
      <c r="P82">
        <v>37.850628468135191</v>
      </c>
      <c r="Q82">
        <v>3</v>
      </c>
      <c r="R82">
        <v>13.006406997797892</v>
      </c>
      <c r="S82">
        <v>2.00207468879668</v>
      </c>
      <c r="T82">
        <v>0</v>
      </c>
      <c r="U82">
        <v>25.702483281319658</v>
      </c>
      <c r="V82">
        <v>6.3569234617308661</v>
      </c>
      <c r="W82">
        <v>13.879986244841817</v>
      </c>
      <c r="X82">
        <v>45.257764705365304</v>
      </c>
      <c r="Y82">
        <v>0</v>
      </c>
      <c r="Z82">
        <v>4.0014000000000012</v>
      </c>
      <c r="AA82">
        <v>4.1197632387069545</v>
      </c>
      <c r="AB82">
        <v>6.1350000000000007</v>
      </c>
      <c r="AC82">
        <v>0</v>
      </c>
      <c r="AD82">
        <v>5.6061096000000008</v>
      </c>
      <c r="AE82">
        <v>15.166195200000001</v>
      </c>
      <c r="AF82">
        <v>5.4450000000000003</v>
      </c>
      <c r="AG82">
        <v>0</v>
      </c>
      <c r="AH82">
        <v>37.479659999999996</v>
      </c>
      <c r="AI82">
        <v>0</v>
      </c>
      <c r="AJ82">
        <v>0</v>
      </c>
      <c r="AK82">
        <v>16.584179999999996</v>
      </c>
      <c r="AL82">
        <v>0</v>
      </c>
      <c r="AM82">
        <v>1.3905999999999996</v>
      </c>
      <c r="AN82">
        <v>0.59302999999999995</v>
      </c>
      <c r="AO82">
        <v>0</v>
      </c>
      <c r="AP82">
        <v>1.3755929937093119</v>
      </c>
      <c r="AQ82">
        <v>14.323529999999995</v>
      </c>
      <c r="AR82">
        <v>2.0322</v>
      </c>
      <c r="AS82">
        <v>2.2698500000000004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422.05377591766967</v>
      </c>
      <c r="DN82">
        <v>15.716112685830872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4.6780015727391868</v>
      </c>
      <c r="L83">
        <v>109.94628634932394</v>
      </c>
      <c r="M83">
        <v>23.317592466220827</v>
      </c>
      <c r="N83">
        <v>36.245609027838761</v>
      </c>
      <c r="O83">
        <v>0</v>
      </c>
      <c r="P83">
        <v>37.850628468135191</v>
      </c>
      <c r="Q83">
        <v>3</v>
      </c>
      <c r="R83">
        <v>13.006406997797892</v>
      </c>
      <c r="S83">
        <v>2.00207468879668</v>
      </c>
      <c r="T83">
        <v>0</v>
      </c>
      <c r="U83">
        <v>25.702483281319658</v>
      </c>
      <c r="V83">
        <v>6.3569234617308661</v>
      </c>
      <c r="W83">
        <v>13.879986244841817</v>
      </c>
      <c r="X83">
        <v>45.257764705365304</v>
      </c>
      <c r="Y83">
        <v>0</v>
      </c>
      <c r="Z83">
        <v>2.0007000000000006</v>
      </c>
      <c r="AA83">
        <v>0</v>
      </c>
      <c r="AB83">
        <v>0</v>
      </c>
      <c r="AC83">
        <v>0</v>
      </c>
      <c r="AD83">
        <v>2.79657</v>
      </c>
      <c r="AE83">
        <v>10.110796800000001</v>
      </c>
      <c r="AF83">
        <v>2.7224999999999993</v>
      </c>
      <c r="AG83">
        <v>0</v>
      </c>
      <c r="AH83">
        <v>23.243200000000005</v>
      </c>
      <c r="AI83">
        <v>0</v>
      </c>
      <c r="AJ83">
        <v>0</v>
      </c>
      <c r="AK83">
        <v>16.584179999999996</v>
      </c>
      <c r="AL83">
        <v>0</v>
      </c>
      <c r="AM83">
        <v>0</v>
      </c>
      <c r="AN83">
        <v>0.59302999999999995</v>
      </c>
      <c r="AO83">
        <v>0</v>
      </c>
      <c r="AP83">
        <v>1.3755929937093119</v>
      </c>
      <c r="AQ83">
        <v>14.323529999999995</v>
      </c>
      <c r="AR83">
        <v>2.0322</v>
      </c>
      <c r="AS83">
        <v>2.2698500000000004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384.96110256728326</v>
      </c>
      <c r="DN83">
        <v>14.334804490536094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4.6779949741891489</v>
      </c>
      <c r="L84">
        <v>109.94628634932394</v>
      </c>
      <c r="M84">
        <v>23.317592466220827</v>
      </c>
      <c r="N84">
        <v>36.245609027838761</v>
      </c>
      <c r="O84">
        <v>0</v>
      </c>
      <c r="P84">
        <v>37.850628468135191</v>
      </c>
      <c r="Q84">
        <v>3</v>
      </c>
      <c r="R84">
        <v>13.006406997797892</v>
      </c>
      <c r="S84">
        <v>2.00207468879668</v>
      </c>
      <c r="T84">
        <v>0</v>
      </c>
      <c r="U84">
        <v>25.702483281319658</v>
      </c>
      <c r="V84">
        <v>6.3569234617308661</v>
      </c>
      <c r="W84">
        <v>13.879986244841817</v>
      </c>
      <c r="X84">
        <v>45.257764705365304</v>
      </c>
      <c r="Y84">
        <v>0</v>
      </c>
      <c r="Z84">
        <v>2.0007000000000006</v>
      </c>
      <c r="AA84">
        <v>0</v>
      </c>
      <c r="AB84">
        <v>0</v>
      </c>
      <c r="AC84">
        <v>0</v>
      </c>
      <c r="AD84">
        <v>0</v>
      </c>
      <c r="AE84">
        <v>5.0553984000000005</v>
      </c>
      <c r="AF84">
        <v>2.7224999999999993</v>
      </c>
      <c r="AG84">
        <v>0</v>
      </c>
      <c r="AH84">
        <v>17.432400000000001</v>
      </c>
      <c r="AI84">
        <v>0</v>
      </c>
      <c r="AJ84">
        <v>0</v>
      </c>
      <c r="AK84">
        <v>16.584179999999996</v>
      </c>
      <c r="AL84">
        <v>0</v>
      </c>
      <c r="AM84">
        <v>0</v>
      </c>
      <c r="AN84">
        <v>0.59302999999999995</v>
      </c>
      <c r="AO84">
        <v>0</v>
      </c>
      <c r="AP84">
        <v>1.3755929937093119</v>
      </c>
      <c r="AQ84">
        <v>14.323529999999995</v>
      </c>
      <c r="AR84">
        <v>2.0322</v>
      </c>
      <c r="AS84">
        <v>2.2698500000000004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371.78882128417297</v>
      </c>
      <c r="DN84">
        <v>13.844310775096339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109.9503661525434</v>
      </c>
      <c r="M85">
        <v>23.317592466220827</v>
      </c>
      <c r="N85">
        <v>36.245609027838761</v>
      </c>
      <c r="O85">
        <v>0</v>
      </c>
      <c r="P85">
        <v>37.850628468135191</v>
      </c>
      <c r="Q85">
        <v>3</v>
      </c>
      <c r="R85">
        <v>13.006406997797892</v>
      </c>
      <c r="S85">
        <v>2.00207468879668</v>
      </c>
      <c r="T85">
        <v>0</v>
      </c>
      <c r="U85">
        <v>25.702483281319658</v>
      </c>
      <c r="V85">
        <v>6.3569234617308661</v>
      </c>
      <c r="W85">
        <v>13.879986244841817</v>
      </c>
      <c r="X85">
        <v>45.257764705365304</v>
      </c>
      <c r="Y85">
        <v>0</v>
      </c>
      <c r="Z85">
        <v>2.0007000000000006</v>
      </c>
      <c r="AA85">
        <v>0</v>
      </c>
      <c r="AB85">
        <v>0</v>
      </c>
      <c r="AC85">
        <v>0</v>
      </c>
      <c r="AD85">
        <v>0</v>
      </c>
      <c r="AE85">
        <v>5.0553984000000005</v>
      </c>
      <c r="AF85">
        <v>2.7224999999999993</v>
      </c>
      <c r="AG85">
        <v>0</v>
      </c>
      <c r="AH85">
        <v>11.621600000000003</v>
      </c>
      <c r="AI85">
        <v>0</v>
      </c>
      <c r="AJ85">
        <v>0</v>
      </c>
      <c r="AK85">
        <v>16.584179999999996</v>
      </c>
      <c r="AL85">
        <v>0</v>
      </c>
      <c r="AM85">
        <v>0</v>
      </c>
      <c r="AN85">
        <v>0.59302999999999995</v>
      </c>
      <c r="AO85">
        <v>0</v>
      </c>
      <c r="AP85">
        <v>1.3755929937093119</v>
      </c>
      <c r="AQ85">
        <v>13.917599999999998</v>
      </c>
      <c r="AR85">
        <v>12.193200000000003</v>
      </c>
      <c r="AS85">
        <v>2.2698500000000004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371.08537046864586</v>
      </c>
      <c r="DN85">
        <v>13.818116419653821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109.94764207437538</v>
      </c>
      <c r="M86">
        <v>23.317592466220827</v>
      </c>
      <c r="N86">
        <v>36.245609027838761</v>
      </c>
      <c r="O86">
        <v>0</v>
      </c>
      <c r="P86">
        <v>37.850628468135191</v>
      </c>
      <c r="Q86">
        <v>3</v>
      </c>
      <c r="R86">
        <v>11.914438576320938</v>
      </c>
      <c r="S86">
        <v>2.00207468879668</v>
      </c>
      <c r="T86">
        <v>0</v>
      </c>
      <c r="U86">
        <v>25.702483281319658</v>
      </c>
      <c r="V86">
        <v>6.3569234617308661</v>
      </c>
      <c r="W86">
        <v>13.879986244841817</v>
      </c>
      <c r="X86">
        <v>45.257764705365304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5.0553984000000005</v>
      </c>
      <c r="AF86">
        <v>2.7224999999999993</v>
      </c>
      <c r="AG86">
        <v>0</v>
      </c>
      <c r="AH86">
        <v>11.621600000000003</v>
      </c>
      <c r="AI86">
        <v>0</v>
      </c>
      <c r="AJ86">
        <v>0</v>
      </c>
      <c r="AK86">
        <v>16.584179999999996</v>
      </c>
      <c r="AL86">
        <v>0</v>
      </c>
      <c r="AM86">
        <v>0</v>
      </c>
      <c r="AN86">
        <v>0.59302999999999995</v>
      </c>
      <c r="AO86">
        <v>0</v>
      </c>
      <c r="AP86">
        <v>1.3755929937093119</v>
      </c>
      <c r="AQ86">
        <v>13.917599999999998</v>
      </c>
      <c r="AR86">
        <v>12.193200000000003</v>
      </c>
      <c r="AS86">
        <v>2.2698500000000004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368.10110265620881</v>
      </c>
      <c r="DN86">
        <v>13.706991732445884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109.94764207437538</v>
      </c>
      <c r="M87">
        <v>23.317592466220827</v>
      </c>
      <c r="N87">
        <v>36.245609027838761</v>
      </c>
      <c r="O87">
        <v>0</v>
      </c>
      <c r="P87">
        <v>37.850628468135191</v>
      </c>
      <c r="Q87">
        <v>3</v>
      </c>
      <c r="R87">
        <v>4.0354705549399812</v>
      </c>
      <c r="S87">
        <v>2.00207468879668</v>
      </c>
      <c r="T87">
        <v>0</v>
      </c>
      <c r="U87">
        <v>25.702483281319658</v>
      </c>
      <c r="V87">
        <v>6.3569234617308661</v>
      </c>
      <c r="W87">
        <v>13.879986244841817</v>
      </c>
      <c r="X87">
        <v>45.257764705365304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2.7224999999999993</v>
      </c>
      <c r="AG87">
        <v>0</v>
      </c>
      <c r="AH87">
        <v>5.8108000000000013</v>
      </c>
      <c r="AI87">
        <v>0</v>
      </c>
      <c r="AJ87">
        <v>0</v>
      </c>
      <c r="AK87">
        <v>16.584179999999996</v>
      </c>
      <c r="AL87">
        <v>0</v>
      </c>
      <c r="AM87">
        <v>0</v>
      </c>
      <c r="AN87">
        <v>0.59302999999999995</v>
      </c>
      <c r="AO87">
        <v>0</v>
      </c>
      <c r="AP87">
        <v>1.3755929937093119</v>
      </c>
      <c r="AQ87">
        <v>13.917599999999998</v>
      </c>
      <c r="AR87">
        <v>2.7096000000000005</v>
      </c>
      <c r="AS87">
        <v>2.2698500000000004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345.75965877036134</v>
      </c>
      <c r="DN87">
        <v>12.875067596912587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109.94645191213054</v>
      </c>
      <c r="M88">
        <v>23.317592466220827</v>
      </c>
      <c r="N88">
        <v>36.245609027838761</v>
      </c>
      <c r="O88">
        <v>0</v>
      </c>
      <c r="P88">
        <v>37.850628468135191</v>
      </c>
      <c r="Q88">
        <v>3</v>
      </c>
      <c r="R88">
        <v>4.0007863396460728</v>
      </c>
      <c r="S88">
        <v>2.00207468879668</v>
      </c>
      <c r="T88">
        <v>0</v>
      </c>
      <c r="U88">
        <v>25.702483281319658</v>
      </c>
      <c r="V88">
        <v>2.0021609632446133</v>
      </c>
      <c r="W88">
        <v>13.879986244841817</v>
      </c>
      <c r="X88">
        <v>45.257764705365304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2.7224999999999993</v>
      </c>
      <c r="AG88">
        <v>0</v>
      </c>
      <c r="AH88">
        <v>5.8108000000000013</v>
      </c>
      <c r="AI88">
        <v>0</v>
      </c>
      <c r="AJ88">
        <v>0</v>
      </c>
      <c r="AK88">
        <v>16.584179999999996</v>
      </c>
      <c r="AL88">
        <v>0</v>
      </c>
      <c r="AM88">
        <v>0</v>
      </c>
      <c r="AN88">
        <v>0.59302999999999995</v>
      </c>
      <c r="AO88">
        <v>0</v>
      </c>
      <c r="AP88">
        <v>1.3755929937093119</v>
      </c>
      <c r="AQ88">
        <v>13.917599999999998</v>
      </c>
      <c r="AR88">
        <v>2.7096000000000005</v>
      </c>
      <c r="AS88">
        <v>2.2698500000000004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341.52664574956418</v>
      </c>
      <c r="DN88">
        <v>12.717443741684711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109.94620185065635</v>
      </c>
      <c r="M89">
        <v>23.317592466220827</v>
      </c>
      <c r="N89">
        <v>36.245609027838761</v>
      </c>
      <c r="O89">
        <v>0</v>
      </c>
      <c r="P89">
        <v>37.850628468135191</v>
      </c>
      <c r="Q89">
        <v>3</v>
      </c>
      <c r="R89">
        <v>4.0007863396460728</v>
      </c>
      <c r="S89">
        <v>2.00207468879668</v>
      </c>
      <c r="T89">
        <v>0</v>
      </c>
      <c r="U89">
        <v>25.702483281319658</v>
      </c>
      <c r="V89">
        <v>2.0021609632446133</v>
      </c>
      <c r="W89">
        <v>13.879986244841817</v>
      </c>
      <c r="X89">
        <v>45.257764705365304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2.7224999999999993</v>
      </c>
      <c r="AG89">
        <v>0</v>
      </c>
      <c r="AH89">
        <v>5.8108000000000013</v>
      </c>
      <c r="AI89">
        <v>0</v>
      </c>
      <c r="AJ89">
        <v>0</v>
      </c>
      <c r="AK89">
        <v>16.584179999999996</v>
      </c>
      <c r="AL89">
        <v>0</v>
      </c>
      <c r="AM89">
        <v>0</v>
      </c>
      <c r="AN89">
        <v>0.59302999999999995</v>
      </c>
      <c r="AO89">
        <v>0</v>
      </c>
      <c r="AP89">
        <v>1.3755929937093119</v>
      </c>
      <c r="AQ89">
        <v>13.917599999999998</v>
      </c>
      <c r="AR89">
        <v>3.3870000000000005</v>
      </c>
      <c r="AS89">
        <v>2.2698500000000004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342.17948606665561</v>
      </c>
      <c r="DN89">
        <v>12.741753363119098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109.94620185065635</v>
      </c>
      <c r="M90">
        <v>23.317592466220827</v>
      </c>
      <c r="N90">
        <v>36.245609027838761</v>
      </c>
      <c r="O90">
        <v>0</v>
      </c>
      <c r="P90">
        <v>37.850628468135191</v>
      </c>
      <c r="Q90">
        <v>3</v>
      </c>
      <c r="R90">
        <v>4.0007863396460728</v>
      </c>
      <c r="S90">
        <v>2.00207468879668</v>
      </c>
      <c r="T90">
        <v>0</v>
      </c>
      <c r="U90">
        <v>25.702483281319658</v>
      </c>
      <c r="V90">
        <v>2.0021609632446133</v>
      </c>
      <c r="W90">
        <v>13.879986244841817</v>
      </c>
      <c r="X90">
        <v>45.257764705365304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2.7224999999999993</v>
      </c>
      <c r="AG90">
        <v>0</v>
      </c>
      <c r="AH90">
        <v>5.8108000000000013</v>
      </c>
      <c r="AI90">
        <v>0</v>
      </c>
      <c r="AJ90">
        <v>0</v>
      </c>
      <c r="AK90">
        <v>16.584179999999996</v>
      </c>
      <c r="AL90">
        <v>0</v>
      </c>
      <c r="AM90">
        <v>0</v>
      </c>
      <c r="AN90">
        <v>0.59302999999999995</v>
      </c>
      <c r="AO90">
        <v>0</v>
      </c>
      <c r="AP90">
        <v>1.3755929937093119</v>
      </c>
      <c r="AQ90">
        <v>9.2783999999999978</v>
      </c>
      <c r="AR90">
        <v>3.3870000000000005</v>
      </c>
      <c r="AS90">
        <v>2.2698500000000004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337.70683334665557</v>
      </c>
      <c r="DN90">
        <v>12.575206083119095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109.94620185065635</v>
      </c>
      <c r="M91">
        <v>23.317592466220827</v>
      </c>
      <c r="N91">
        <v>36.245609027838761</v>
      </c>
      <c r="O91">
        <v>0</v>
      </c>
      <c r="P91">
        <v>37.850628468135191</v>
      </c>
      <c r="Q91">
        <v>3</v>
      </c>
      <c r="R91">
        <v>4.0007863396460728</v>
      </c>
      <c r="S91">
        <v>2.00207468879668</v>
      </c>
      <c r="T91">
        <v>0</v>
      </c>
      <c r="U91">
        <v>25.702483281319658</v>
      </c>
      <c r="V91">
        <v>2.0021609632446133</v>
      </c>
      <c r="W91">
        <v>13.879986244841817</v>
      </c>
      <c r="X91">
        <v>14.999934660297242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2.7224999999999993</v>
      </c>
      <c r="AG91">
        <v>0</v>
      </c>
      <c r="AH91">
        <v>5.8108000000000013</v>
      </c>
      <c r="AI91">
        <v>0</v>
      </c>
      <c r="AJ91">
        <v>0</v>
      </c>
      <c r="AK91">
        <v>16.584179999999996</v>
      </c>
      <c r="AL91">
        <v>0</v>
      </c>
      <c r="AM91">
        <v>0</v>
      </c>
      <c r="AN91">
        <v>0.59302999999999995</v>
      </c>
      <c r="AO91">
        <v>0</v>
      </c>
      <c r="AP91">
        <v>1.3755929937093119</v>
      </c>
      <c r="AQ91">
        <v>9.2783999999999978</v>
      </c>
      <c r="AR91">
        <v>3.3870000000000005</v>
      </c>
      <c r="AS91">
        <v>2.2698500000000004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308.53525945903539</v>
      </c>
      <c r="DN91">
        <v>11.488949925671179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109.94620185065635</v>
      </c>
      <c r="M92">
        <v>23.317592466220827</v>
      </c>
      <c r="N92">
        <v>36.245609027838761</v>
      </c>
      <c r="O92">
        <v>0</v>
      </c>
      <c r="P92">
        <v>37.850628468135191</v>
      </c>
      <c r="Q92">
        <v>3</v>
      </c>
      <c r="R92">
        <v>4.0007863396460728</v>
      </c>
      <c r="S92">
        <v>2.00207468879668</v>
      </c>
      <c r="T92">
        <v>0</v>
      </c>
      <c r="U92">
        <v>25.702483281319658</v>
      </c>
      <c r="V92">
        <v>2.0021609632446133</v>
      </c>
      <c r="W92">
        <v>13.879986244841817</v>
      </c>
      <c r="X92">
        <v>14.999934660297242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2.7224999999999993</v>
      </c>
      <c r="AG92">
        <v>0</v>
      </c>
      <c r="AH92">
        <v>0</v>
      </c>
      <c r="AI92">
        <v>0</v>
      </c>
      <c r="AJ92">
        <v>0</v>
      </c>
      <c r="AK92">
        <v>16.584179999999996</v>
      </c>
      <c r="AL92">
        <v>0</v>
      </c>
      <c r="AM92">
        <v>0</v>
      </c>
      <c r="AN92">
        <v>0.59302999999999995</v>
      </c>
      <c r="AO92">
        <v>0</v>
      </c>
      <c r="AP92">
        <v>1.3755929937093119</v>
      </c>
      <c r="AQ92">
        <v>9.2783999999999978</v>
      </c>
      <c r="AR92">
        <v>3.3870000000000005</v>
      </c>
      <c r="AS92">
        <v>2.2698500000000004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302.93306717903539</v>
      </c>
      <c r="DN92">
        <v>11.280342205671179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109.94620185065635</v>
      </c>
      <c r="M93">
        <v>23.317592466220827</v>
      </c>
      <c r="N93">
        <v>36.245609027838761</v>
      </c>
      <c r="O93">
        <v>0</v>
      </c>
      <c r="P93">
        <v>37.850628468135191</v>
      </c>
      <c r="Q93">
        <v>3</v>
      </c>
      <c r="R93">
        <v>4.0007863396460728</v>
      </c>
      <c r="S93">
        <v>2.00207468879668</v>
      </c>
      <c r="T93">
        <v>0</v>
      </c>
      <c r="U93">
        <v>25.702483281319658</v>
      </c>
      <c r="V93">
        <v>2.0021609632446133</v>
      </c>
      <c r="W93">
        <v>13.879986244841817</v>
      </c>
      <c r="X93">
        <v>14.999934660297242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2.7224999999999993</v>
      </c>
      <c r="AG93">
        <v>0</v>
      </c>
      <c r="AH93">
        <v>0</v>
      </c>
      <c r="AI93">
        <v>0</v>
      </c>
      <c r="AJ93">
        <v>0</v>
      </c>
      <c r="AK93">
        <v>16.584179999999996</v>
      </c>
      <c r="AL93">
        <v>0</v>
      </c>
      <c r="AM93">
        <v>0</v>
      </c>
      <c r="AN93">
        <v>0.59302999999999995</v>
      </c>
      <c r="AO93">
        <v>0</v>
      </c>
      <c r="AP93">
        <v>1.3755929937093119</v>
      </c>
      <c r="AQ93">
        <v>9.2783999999999978</v>
      </c>
      <c r="AR93">
        <v>3.3870000000000005</v>
      </c>
      <c r="AS93">
        <v>2.2698500000000004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302.93306717903539</v>
      </c>
      <c r="DN93">
        <v>11.280342205671179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109.94620185065635</v>
      </c>
      <c r="M94">
        <v>23.317592466220827</v>
      </c>
      <c r="N94">
        <v>36.245609027838761</v>
      </c>
      <c r="O94">
        <v>0</v>
      </c>
      <c r="P94">
        <v>37.850628468135191</v>
      </c>
      <c r="Q94">
        <v>3</v>
      </c>
      <c r="R94">
        <v>4.0007863396460728</v>
      </c>
      <c r="S94">
        <v>2.00207468879668</v>
      </c>
      <c r="T94">
        <v>0</v>
      </c>
      <c r="U94">
        <v>25.702483281319658</v>
      </c>
      <c r="V94">
        <v>2.0021609632446133</v>
      </c>
      <c r="W94">
        <v>13.879986244841817</v>
      </c>
      <c r="X94">
        <v>14.999934660297242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2.7224999999999993</v>
      </c>
      <c r="AG94">
        <v>0</v>
      </c>
      <c r="AH94">
        <v>0</v>
      </c>
      <c r="AI94">
        <v>0</v>
      </c>
      <c r="AJ94">
        <v>0</v>
      </c>
      <c r="AK94">
        <v>16.584179999999996</v>
      </c>
      <c r="AL94">
        <v>0</v>
      </c>
      <c r="AM94">
        <v>0</v>
      </c>
      <c r="AN94">
        <v>0.59302999999999995</v>
      </c>
      <c r="AO94">
        <v>0</v>
      </c>
      <c r="AP94">
        <v>1.3755929937093119</v>
      </c>
      <c r="AQ94">
        <v>4.6971899999999991</v>
      </c>
      <c r="AR94">
        <v>3.3870000000000005</v>
      </c>
      <c r="AS94">
        <v>2.2698500000000004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298.5163226487179</v>
      </c>
      <c r="DN94">
        <v>11.115876735988641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109.94620185065635</v>
      </c>
      <c r="M95">
        <v>23.317592466220827</v>
      </c>
      <c r="N95">
        <v>36.245609027838761</v>
      </c>
      <c r="O95">
        <v>0</v>
      </c>
      <c r="P95">
        <v>37.850628468135191</v>
      </c>
      <c r="Q95">
        <v>3</v>
      </c>
      <c r="R95">
        <v>4.0029629629629628</v>
      </c>
      <c r="S95">
        <v>2.00207468879668</v>
      </c>
      <c r="T95">
        <v>0</v>
      </c>
      <c r="U95">
        <v>25.702483281319658</v>
      </c>
      <c r="V95">
        <v>2.0011090569561159</v>
      </c>
      <c r="W95">
        <v>13.879986244841817</v>
      </c>
      <c r="X95">
        <v>14.999934660297242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16.584179999999996</v>
      </c>
      <c r="AL95">
        <v>0</v>
      </c>
      <c r="AM95">
        <v>0</v>
      </c>
      <c r="AN95">
        <v>0.59302999999999995</v>
      </c>
      <c r="AO95">
        <v>0</v>
      </c>
      <c r="AP95">
        <v>1.3755929937093119</v>
      </c>
      <c r="AQ95">
        <v>4.4458999999999991</v>
      </c>
      <c r="AR95">
        <v>3.3870000000000005</v>
      </c>
      <c r="AS95">
        <v>1.6507999999999998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295.05355001718499</v>
      </c>
      <c r="DN95">
        <v>10.986934084549915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109.94620185065635</v>
      </c>
      <c r="M96">
        <v>23.317592466220827</v>
      </c>
      <c r="N96">
        <v>36.245609027838761</v>
      </c>
      <c r="O96">
        <v>0</v>
      </c>
      <c r="P96">
        <v>37.850628468135191</v>
      </c>
      <c r="Q96">
        <v>3</v>
      </c>
      <c r="R96">
        <v>4.0029629629629628</v>
      </c>
      <c r="S96">
        <v>2.00207468879668</v>
      </c>
      <c r="T96">
        <v>0</v>
      </c>
      <c r="U96">
        <v>25.702483281319658</v>
      </c>
      <c r="V96">
        <v>2.00207468879668</v>
      </c>
      <c r="W96">
        <v>13.879986244841817</v>
      </c>
      <c r="X96">
        <v>14.999934660297242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16.584179999999996</v>
      </c>
      <c r="AL96">
        <v>0</v>
      </c>
      <c r="AM96">
        <v>0</v>
      </c>
      <c r="AN96">
        <v>0.59302999999999995</v>
      </c>
      <c r="AO96">
        <v>0</v>
      </c>
      <c r="AP96">
        <v>1.3755929937093119</v>
      </c>
      <c r="AQ96">
        <v>0</v>
      </c>
      <c r="AR96">
        <v>3.3870000000000005</v>
      </c>
      <c r="AS96">
        <v>1.6507999999999998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290.76818876761371</v>
      </c>
      <c r="DN96">
        <v>10.82736096596175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109.94620185065635</v>
      </c>
      <c r="M97">
        <v>23.317592466220827</v>
      </c>
      <c r="N97">
        <v>36.245609027838761</v>
      </c>
      <c r="O97">
        <v>0</v>
      </c>
      <c r="P97">
        <v>37.850628468135191</v>
      </c>
      <c r="Q97">
        <v>3</v>
      </c>
      <c r="R97">
        <v>4.0029629629629628</v>
      </c>
      <c r="S97">
        <v>2.00207468879668</v>
      </c>
      <c r="T97">
        <v>0</v>
      </c>
      <c r="U97">
        <v>25.702483281319658</v>
      </c>
      <c r="V97">
        <v>2.00207468879668</v>
      </c>
      <c r="W97">
        <v>13.879986244841817</v>
      </c>
      <c r="X97">
        <v>14.999934660297242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16.584179999999996</v>
      </c>
      <c r="AL97">
        <v>0</v>
      </c>
      <c r="AM97">
        <v>0</v>
      </c>
      <c r="AN97">
        <v>0.59302999999999995</v>
      </c>
      <c r="AO97">
        <v>0</v>
      </c>
      <c r="AP97">
        <v>1.3755929937093119</v>
      </c>
      <c r="AQ97">
        <v>0</v>
      </c>
      <c r="AR97">
        <v>3.3870000000000005</v>
      </c>
      <c r="AS97">
        <v>1.6507999999999998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290.76818876761371</v>
      </c>
      <c r="DN97">
        <v>10.82736096596175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109.94620185065635</v>
      </c>
      <c r="M98">
        <v>23.317592466220827</v>
      </c>
      <c r="N98">
        <v>36.245609027838761</v>
      </c>
      <c r="O98">
        <v>0</v>
      </c>
      <c r="P98">
        <v>37.850628468135191</v>
      </c>
      <c r="Q98">
        <v>3</v>
      </c>
      <c r="R98">
        <v>4.0029629629629628</v>
      </c>
      <c r="S98">
        <v>2.00207468879668</v>
      </c>
      <c r="T98">
        <v>0</v>
      </c>
      <c r="U98">
        <v>25.702483281319658</v>
      </c>
      <c r="V98">
        <v>2.00207468879668</v>
      </c>
      <c r="W98">
        <v>13.879986244841817</v>
      </c>
      <c r="X98">
        <v>14.999934660297242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16.584179999999996</v>
      </c>
      <c r="AL98">
        <v>0</v>
      </c>
      <c r="AM98">
        <v>0</v>
      </c>
      <c r="AN98">
        <v>0.59302999999999995</v>
      </c>
      <c r="AO98">
        <v>0</v>
      </c>
      <c r="AP98">
        <v>1.3755929937093119</v>
      </c>
      <c r="AQ98">
        <v>0</v>
      </c>
      <c r="AR98">
        <v>4.7418000000000013</v>
      </c>
      <c r="AS98">
        <v>2.2698500000000004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292.67117768146704</v>
      </c>
      <c r="DN98">
        <v>10.898222052108469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6.4787202134472213E-2</v>
      </c>
      <c r="L99">
        <f t="shared" si="2"/>
        <v>3.3710503946855832</v>
      </c>
      <c r="M99">
        <f t="shared" si="2"/>
        <v>0.55212380631646796</v>
      </c>
      <c r="N99">
        <f t="shared" si="2"/>
        <v>0.86177735089385588</v>
      </c>
      <c r="O99">
        <f t="shared" si="2"/>
        <v>0</v>
      </c>
      <c r="P99">
        <f t="shared" si="2"/>
        <v>0.90432918515491978</v>
      </c>
      <c r="Q99">
        <f t="shared" si="2"/>
        <v>7.490279924706332E-2</v>
      </c>
      <c r="R99">
        <f t="shared" si="2"/>
        <v>0.217264753761434</v>
      </c>
      <c r="S99">
        <f t="shared" si="2"/>
        <v>0.11702615300357655</v>
      </c>
      <c r="T99">
        <f t="shared" si="2"/>
        <v>0</v>
      </c>
      <c r="U99">
        <f t="shared" si="2"/>
        <v>0.61685959875167162</v>
      </c>
      <c r="V99">
        <f t="shared" si="2"/>
        <v>0.10709095070674943</v>
      </c>
      <c r="W99">
        <f t="shared" si="2"/>
        <v>0.2821420046694858</v>
      </c>
      <c r="X99">
        <f t="shared" si="2"/>
        <v>0.81442148613491439</v>
      </c>
      <c r="Y99">
        <f t="shared" si="2"/>
        <v>0</v>
      </c>
      <c r="Z99">
        <f t="shared" si="2"/>
        <v>1.634310000000001E-2</v>
      </c>
      <c r="AA99">
        <f t="shared" si="2"/>
        <v>3.8786359197355763E-2</v>
      </c>
      <c r="AB99">
        <f t="shared" si="2"/>
        <v>5.1035019999999993E-2</v>
      </c>
      <c r="AC99">
        <f t="shared" si="2"/>
        <v>1.1486580000000001E-2</v>
      </c>
      <c r="AD99">
        <f t="shared" si="2"/>
        <v>4.1335331100000004E-2</v>
      </c>
      <c r="AE99">
        <f t="shared" si="2"/>
        <v>0.12764880960000002</v>
      </c>
      <c r="AF99">
        <f t="shared" si="2"/>
        <v>6.5793749999999984E-2</v>
      </c>
      <c r="AG99">
        <f t="shared" si="2"/>
        <v>0</v>
      </c>
      <c r="AH99">
        <f t="shared" si="2"/>
        <v>0.23243200000000011</v>
      </c>
      <c r="AI99">
        <f t="shared" si="2"/>
        <v>1.9985049000000005E-2</v>
      </c>
      <c r="AJ99">
        <f t="shared" si="2"/>
        <v>0</v>
      </c>
      <c r="AK99">
        <f t="shared" si="2"/>
        <v>0.39802032000000015</v>
      </c>
      <c r="AL99">
        <f t="shared" si="2"/>
        <v>0</v>
      </c>
      <c r="AM99">
        <f t="shared" si="2"/>
        <v>1.2264683000000002E-2</v>
      </c>
      <c r="AN99">
        <f t="shared" si="2"/>
        <v>1.4232719999999982E-2</v>
      </c>
      <c r="AO99">
        <f t="shared" si="2"/>
        <v>0</v>
      </c>
      <c r="AP99">
        <f t="shared" si="2"/>
        <v>3.2567753665922447E-2</v>
      </c>
      <c r="AQ99">
        <f t="shared" si="2"/>
        <v>0.12564499999999998</v>
      </c>
      <c r="AR99">
        <f t="shared" si="2"/>
        <v>8.0441249999999936E-2</v>
      </c>
      <c r="AS99">
        <f t="shared" si="2"/>
        <v>6.7682799999999974E-2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9.0058853421358211</v>
      </c>
      <c r="DN99">
        <f t="shared" si="3"/>
        <v>0.31359086888765042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63.63</v>
      </c>
      <c r="DN3">
        <v>2.3699999999999974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63.63</v>
      </c>
      <c r="DN4">
        <v>2.3699999999999974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63.63</v>
      </c>
      <c r="DN5">
        <v>2.3699999999999974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63.63</v>
      </c>
      <c r="DN6">
        <v>2.3699999999999974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63.63</v>
      </c>
      <c r="DN7">
        <v>2.3699999999999974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63.63</v>
      </c>
      <c r="DN8">
        <v>2.3699999999999974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63.63</v>
      </c>
      <c r="DN9">
        <v>2.3699999999999974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63.63</v>
      </c>
      <c r="DN10">
        <v>2.3699999999999974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63.63</v>
      </c>
      <c r="DN11">
        <v>2.3699999999999974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63.63</v>
      </c>
      <c r="DN12">
        <v>2.3699999999999974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63.63</v>
      </c>
      <c r="DN13">
        <v>2.3699999999999974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63.63</v>
      </c>
      <c r="DN14">
        <v>2.3699999999999974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58.81</v>
      </c>
      <c r="DN15">
        <v>2.1899999999999977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58.81</v>
      </c>
      <c r="DN16">
        <v>2.1899999999999977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58.81</v>
      </c>
      <c r="DN17">
        <v>2.1899999999999977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58.81</v>
      </c>
      <c r="DN18">
        <v>2.1899999999999977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58.81</v>
      </c>
      <c r="DN19">
        <v>2.1899999999999977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58.81</v>
      </c>
      <c r="DN20">
        <v>2.1899999999999977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58.81</v>
      </c>
      <c r="DN21">
        <v>2.1899999999999977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58.81</v>
      </c>
      <c r="DN22">
        <v>2.1899999999999977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63.63</v>
      </c>
      <c r="DN23">
        <v>2.3699999999999974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63.63</v>
      </c>
      <c r="DN24">
        <v>2.3699999999999974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63.63</v>
      </c>
      <c r="DN25">
        <v>2.3699999999999974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63.63</v>
      </c>
      <c r="DN26">
        <v>2.3699999999999974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63.63</v>
      </c>
      <c r="DN27">
        <v>2.3699999999999974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73.27</v>
      </c>
      <c r="DN28">
        <v>2.730000000000004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73.27</v>
      </c>
      <c r="DN29">
        <v>2.730000000000004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73.27</v>
      </c>
      <c r="DN30">
        <v>2.730000000000004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82.91</v>
      </c>
      <c r="DN31">
        <v>3.0900000000000034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82.91</v>
      </c>
      <c r="DN32">
        <v>3.0900000000000034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82.91</v>
      </c>
      <c r="DN33">
        <v>3.0900000000000034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82.91</v>
      </c>
      <c r="DN34">
        <v>3.0900000000000034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82.91</v>
      </c>
      <c r="DN35">
        <v>3.0900000000000034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82.91</v>
      </c>
      <c r="DN36">
        <v>3.0900000000000034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82.91</v>
      </c>
      <c r="DN37">
        <v>3.0900000000000034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82.91</v>
      </c>
      <c r="DN38">
        <v>3.0900000000000034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66.52</v>
      </c>
      <c r="DN39">
        <v>2.480000000000004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66.52</v>
      </c>
      <c r="DN40">
        <v>2.480000000000004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66.52</v>
      </c>
      <c r="DN41">
        <v>2.480000000000004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66.52</v>
      </c>
      <c r="DN42">
        <v>2.480000000000004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66.52</v>
      </c>
      <c r="DN43">
        <v>2.480000000000004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66.52</v>
      </c>
      <c r="DN44">
        <v>2.480000000000004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66.52</v>
      </c>
      <c r="DN45">
        <v>2.480000000000004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66.52</v>
      </c>
      <c r="DN46">
        <v>2.480000000000004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66.52</v>
      </c>
      <c r="DN47">
        <v>2.480000000000004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69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66.52</v>
      </c>
      <c r="DN48">
        <v>2.480000000000004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90.38</v>
      </c>
      <c r="DN49">
        <v>3.3700000000000045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90.38</v>
      </c>
      <c r="DN50">
        <v>3.3700000000000045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90.38</v>
      </c>
      <c r="DN51">
        <v>3.3700000000000045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90.38</v>
      </c>
      <c r="DN52">
        <v>3.3700000000000045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90.38</v>
      </c>
      <c r="DN53">
        <v>3.3700000000000045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90.38</v>
      </c>
      <c r="DN54">
        <v>3.3700000000000045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90.38</v>
      </c>
      <c r="DN55">
        <v>3.3700000000000045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90.38</v>
      </c>
      <c r="DN56">
        <v>3.3700000000000045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90.38</v>
      </c>
      <c r="DN57">
        <v>3.3700000000000045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90.38</v>
      </c>
      <c r="DN58">
        <v>3.3700000000000045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90.38</v>
      </c>
      <c r="DN59">
        <v>3.3700000000000045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90.38</v>
      </c>
      <c r="DN60">
        <v>3.3700000000000045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90.38</v>
      </c>
      <c r="DN61">
        <v>3.3700000000000045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90.38</v>
      </c>
      <c r="DN62">
        <v>3.3700000000000045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90.38</v>
      </c>
      <c r="DN63">
        <v>3.3700000000000045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90.38</v>
      </c>
      <c r="DN64">
        <v>3.3700000000000045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90.38</v>
      </c>
      <c r="DN65">
        <v>3.3700000000000045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90.38</v>
      </c>
      <c r="DN66">
        <v>3.3700000000000045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90.38</v>
      </c>
      <c r="DN67">
        <v>3.3700000000000045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90.38</v>
      </c>
      <c r="DN68">
        <v>3.3700000000000045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90.38</v>
      </c>
      <c r="DN69">
        <v>3.3700000000000045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90.38</v>
      </c>
      <c r="DN70">
        <v>3.3700000000000045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93.05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89.71</v>
      </c>
      <c r="DN71">
        <v>3.3400000000000034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93.05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89.71</v>
      </c>
      <c r="DN72">
        <v>3.3400000000000034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93.05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89.71</v>
      </c>
      <c r="DN73">
        <v>3.3400000000000034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93.05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89.71</v>
      </c>
      <c r="DN74">
        <v>3.3400000000000034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93.05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89.71</v>
      </c>
      <c r="DN75">
        <v>3.3400000000000034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93.05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89.71</v>
      </c>
      <c r="DN76">
        <v>3.3400000000000034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89.71</v>
      </c>
      <c r="DN77">
        <v>3.3400000000000034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90.38</v>
      </c>
      <c r="DN78">
        <v>3.3700000000000045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90.38</v>
      </c>
      <c r="DN79">
        <v>3.3700000000000045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90.38</v>
      </c>
      <c r="DN80">
        <v>3.3700000000000045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90.38</v>
      </c>
      <c r="DN81">
        <v>3.3700000000000045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90.38</v>
      </c>
      <c r="DN82">
        <v>3.3700000000000045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90.38</v>
      </c>
      <c r="DN83">
        <v>3.3700000000000045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90.38</v>
      </c>
      <c r="DN84">
        <v>3.3700000000000045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90.38</v>
      </c>
      <c r="DN85">
        <v>3.3700000000000045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90.38</v>
      </c>
      <c r="DN86">
        <v>3.3700000000000045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89.66</v>
      </c>
      <c r="DN87">
        <v>3.3400000000000034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89.66</v>
      </c>
      <c r="DN88">
        <v>3.3400000000000034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89.66</v>
      </c>
      <c r="DN89">
        <v>3.3400000000000034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89.66</v>
      </c>
      <c r="DN90">
        <v>3.3400000000000034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89.66</v>
      </c>
      <c r="DN91">
        <v>3.3400000000000034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89.66</v>
      </c>
      <c r="DN92">
        <v>3.3400000000000034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89.66</v>
      </c>
      <c r="DN93">
        <v>3.3400000000000034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89.66</v>
      </c>
      <c r="DN94">
        <v>3.3400000000000034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82.91</v>
      </c>
      <c r="DN95">
        <v>3.0900000000000034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82.91</v>
      </c>
      <c r="DN96">
        <v>3.0900000000000034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82.91</v>
      </c>
      <c r="DN97">
        <v>3.0900000000000034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86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82.91</v>
      </c>
      <c r="DN98">
        <v>3.0900000000000034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1.9654000000000003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1.8947875000000003</v>
      </c>
      <c r="DN99">
        <f t="shared" si="3"/>
        <v>7.0612500000000092E-2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19.997453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19.279544000000001</v>
      </c>
      <c r="DN3">
        <v>0.7179089999999988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19.042960999999998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18.359318999999999</v>
      </c>
      <c r="DN4">
        <v>0.68364199999999897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19.999967999999999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19.281969</v>
      </c>
      <c r="DN5">
        <v>0.71799899999999894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18.317021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17.65944</v>
      </c>
      <c r="DN6">
        <v>0.65758100000000042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15.130205999999999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14.587032000000001</v>
      </c>
      <c r="DN7">
        <v>0.54317399999999871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11.695274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11.275414</v>
      </c>
      <c r="DN8">
        <v>0.4198599999999999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13.199142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12.725293000000001</v>
      </c>
      <c r="DN9">
        <v>0.47384899999999952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11.848621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11.423256</v>
      </c>
      <c r="DN10">
        <v>0.42536499999999933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11.991299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11.560810999999999</v>
      </c>
      <c r="DN11">
        <v>0.43048800000000043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11.591822000000001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11.175675999999999</v>
      </c>
      <c r="DN12">
        <v>0.41614600000000124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11.048518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10.651876</v>
      </c>
      <c r="DN13">
        <v>0.39664199999999994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15.388783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14.836326</v>
      </c>
      <c r="DN14">
        <v>0.55245700000000042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14.603427999999999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14.079165</v>
      </c>
      <c r="DN15">
        <v>0.52426299999999948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14.438993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13.920633</v>
      </c>
      <c r="DN16">
        <v>0.51835999999999949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14.480521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13.96067</v>
      </c>
      <c r="DN17">
        <v>0.51985099999999917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14.417968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13.900363</v>
      </c>
      <c r="DN18">
        <v>0.51760499999999965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14.957402999999999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14.420432</v>
      </c>
      <c r="DN19">
        <v>0.53697099999999942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19.281969</v>
      </c>
      <c r="DN20">
        <v>0.71799899999999894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19.506454000000002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18.806172</v>
      </c>
      <c r="DN21">
        <v>0.7002820000000014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19.281969</v>
      </c>
      <c r="DN22">
        <v>0.71799899999999894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19.281969</v>
      </c>
      <c r="DN23">
        <v>0.71799899999999894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19.281969</v>
      </c>
      <c r="DN24">
        <v>0.71799899999999894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19.281969</v>
      </c>
      <c r="DN25">
        <v>0.71799899999999894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19.281969</v>
      </c>
      <c r="DN26">
        <v>0.71799899999999894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19.281969</v>
      </c>
      <c r="DN27">
        <v>0.71799899999999894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19.281969</v>
      </c>
      <c r="DN28">
        <v>0.71799899999999894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19.281969</v>
      </c>
      <c r="DN29">
        <v>0.71799899999999894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19.281969</v>
      </c>
      <c r="DN30">
        <v>0.71799899999999894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19.281969</v>
      </c>
      <c r="DN31">
        <v>0.71799899999999894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19.281969</v>
      </c>
      <c r="DN32">
        <v>0.71799899999999894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19.281969</v>
      </c>
      <c r="DN33">
        <v>0.71799899999999894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19.281969</v>
      </c>
      <c r="DN34">
        <v>0.71799899999999894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19.281969</v>
      </c>
      <c r="DN35">
        <v>0.71799899999999894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19.281969</v>
      </c>
      <c r="DN36">
        <v>0.71799899999999894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19.281969</v>
      </c>
      <c r="DN37">
        <v>0.71799899999999894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19.281969</v>
      </c>
      <c r="DN38">
        <v>0.71799899999999894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19.281969</v>
      </c>
      <c r="DN39">
        <v>0.71799899999999894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19.281969</v>
      </c>
      <c r="DN40">
        <v>0.71799899999999894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19.281969</v>
      </c>
      <c r="DN41">
        <v>0.71799899999999894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18.083130000000001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17.433945999999999</v>
      </c>
      <c r="DN42">
        <v>0.64918400000000176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19.671726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18.965510999999999</v>
      </c>
      <c r="DN43">
        <v>0.70621500000000026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18.916391999999998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18.237293999999999</v>
      </c>
      <c r="DN44">
        <v>0.67909799999999976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17.486478000000002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16.858713000000002</v>
      </c>
      <c r="DN45">
        <v>0.62776500000000013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18.295577000000002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17.638766</v>
      </c>
      <c r="DN46">
        <v>0.65681100000000114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17.855723999999999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17.214704000000001</v>
      </c>
      <c r="DN47">
        <v>0.64101999999999748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17.557085000000001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16.926786</v>
      </c>
      <c r="DN48">
        <v>0.63029900000000083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18.918066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18.238907000000001</v>
      </c>
      <c r="DN49">
        <v>0.67915899999999851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19.815971999999999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19.104579000000001</v>
      </c>
      <c r="DN50">
        <v>0.7113929999999975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19.281969</v>
      </c>
      <c r="DN51">
        <v>0.71799899999999894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19.281969</v>
      </c>
      <c r="DN52">
        <v>0.71799899999999894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19.999967999999999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19.281969</v>
      </c>
      <c r="DN53">
        <v>0.71799899999999894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19.281969</v>
      </c>
      <c r="DN54">
        <v>0.71799899999999894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19.281969</v>
      </c>
      <c r="DN55">
        <v>0.71799899999999894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19.281969</v>
      </c>
      <c r="DN56">
        <v>0.71799899999999894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19.281969</v>
      </c>
      <c r="DN57">
        <v>0.71799899999999894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19.281969</v>
      </c>
      <c r="DN58">
        <v>0.71799899999999894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19.281969</v>
      </c>
      <c r="DN59">
        <v>0.71799899999999894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19.281969</v>
      </c>
      <c r="DN60">
        <v>0.71799899999999894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19.281969</v>
      </c>
      <c r="DN61">
        <v>0.71799899999999894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19.281969</v>
      </c>
      <c r="DN62">
        <v>0.71799899999999894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19.281969</v>
      </c>
      <c r="DN63">
        <v>0.71799899999999894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19.281969</v>
      </c>
      <c r="DN64">
        <v>0.71799899999999894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19.281969</v>
      </c>
      <c r="DN65">
        <v>0.71799899999999894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19.281969</v>
      </c>
      <c r="DN66">
        <v>0.71799899999999894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19.281969</v>
      </c>
      <c r="DN67">
        <v>0.71799899999999894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19.281969</v>
      </c>
      <c r="DN68">
        <v>0.71799899999999894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19.281969</v>
      </c>
      <c r="DN69">
        <v>0.71799899999999894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19.281969</v>
      </c>
      <c r="DN70">
        <v>0.71799899999999894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19.281969</v>
      </c>
      <c r="DN71">
        <v>0.71799899999999894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19.281969</v>
      </c>
      <c r="DN72">
        <v>0.71799899999999894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19.281969</v>
      </c>
      <c r="DN73">
        <v>0.71799899999999894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19.281969</v>
      </c>
      <c r="DN74">
        <v>0.71799899999999894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19.281969</v>
      </c>
      <c r="DN75">
        <v>0.71799899999999894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19.281969</v>
      </c>
      <c r="DN76">
        <v>0.71799899999999894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19.281969</v>
      </c>
      <c r="DN77">
        <v>0.71799899999999894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19.281969</v>
      </c>
      <c r="DN78">
        <v>0.71799899999999894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19.466287000000001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18.767447000000001</v>
      </c>
      <c r="DN79">
        <v>0.69884000000000057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19.281969</v>
      </c>
      <c r="DN80">
        <v>0.71799899999999894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19.281969</v>
      </c>
      <c r="DN81">
        <v>0.71799899999999894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19.281969</v>
      </c>
      <c r="DN82">
        <v>0.71799899999999894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19.281969</v>
      </c>
      <c r="DN83">
        <v>0.71799899999999894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19.281969</v>
      </c>
      <c r="DN84">
        <v>0.71799899999999894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19.281969</v>
      </c>
      <c r="DN85">
        <v>0.71799899999999894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19.281969</v>
      </c>
      <c r="DN86">
        <v>0.71799899999999894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19.281969</v>
      </c>
      <c r="DN87">
        <v>0.71799899999999894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19.281969</v>
      </c>
      <c r="DN88">
        <v>0.71799899999999894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19.281969</v>
      </c>
      <c r="DN89">
        <v>0.71799899999999894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19.281969</v>
      </c>
      <c r="DN90">
        <v>0.71799899999999894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19.281969</v>
      </c>
      <c r="DN91">
        <v>0.71799899999999894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19.281969</v>
      </c>
      <c r="DN92">
        <v>0.71799899999999894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19.488253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18.788625</v>
      </c>
      <c r="DN93">
        <v>0.69962800000000058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19.295784999999999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18.603065999999998</v>
      </c>
      <c r="DN94">
        <v>0.69271900000000031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19.281969</v>
      </c>
      <c r="DN95">
        <v>0.71799899999999894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19.281969</v>
      </c>
      <c r="DN96">
        <v>0.71799899999999894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19.281969</v>
      </c>
      <c r="DN97">
        <v>0.71799899999999894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19.999967999999999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19.281969</v>
      </c>
      <c r="DN98">
        <v>0.71799899999999894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0.45412604950000063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0.43782292224999902</v>
      </c>
      <c r="DN99">
        <f t="shared" si="3"/>
        <v>1.6303127249999983E-2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45257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134.97</v>
      </c>
      <c r="L3" s="196">
        <v>102.38</v>
      </c>
      <c r="M3" s="196">
        <v>50.79</v>
      </c>
      <c r="N3" s="196">
        <v>50.01</v>
      </c>
      <c r="O3" s="196">
        <v>70.66</v>
      </c>
      <c r="P3" s="196">
        <v>23.5</v>
      </c>
      <c r="Q3" s="196">
        <v>2.89</v>
      </c>
      <c r="R3" s="196">
        <v>4.82</v>
      </c>
      <c r="S3" s="196">
        <v>0</v>
      </c>
      <c r="T3" s="196">
        <v>0</v>
      </c>
      <c r="U3" s="196">
        <v>59.88</v>
      </c>
      <c r="V3" s="196">
        <v>2.89</v>
      </c>
      <c r="W3" s="196">
        <v>4.82</v>
      </c>
      <c r="X3" s="196">
        <v>14.46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57.84</v>
      </c>
      <c r="AQ3" s="196">
        <v>14.46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134.97</v>
      </c>
      <c r="L4" s="196">
        <v>102.38</v>
      </c>
      <c r="M4" s="196">
        <v>50.79</v>
      </c>
      <c r="N4" s="196">
        <v>50.01</v>
      </c>
      <c r="O4" s="196">
        <v>70.66</v>
      </c>
      <c r="P4" s="196">
        <v>23.5</v>
      </c>
      <c r="Q4" s="196">
        <v>2.89</v>
      </c>
      <c r="R4" s="196">
        <v>4.82</v>
      </c>
      <c r="S4" s="196">
        <v>0</v>
      </c>
      <c r="T4" s="196">
        <v>0</v>
      </c>
      <c r="U4" s="196">
        <v>59.88</v>
      </c>
      <c r="V4" s="196">
        <v>2.89</v>
      </c>
      <c r="W4" s="196">
        <v>4.82</v>
      </c>
      <c r="X4" s="196">
        <v>14.46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57.84</v>
      </c>
      <c r="AQ4" s="196">
        <v>14.46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134.97</v>
      </c>
      <c r="L5" s="196">
        <v>102.38</v>
      </c>
      <c r="M5" s="196">
        <v>50.79</v>
      </c>
      <c r="N5" s="196">
        <v>50.01</v>
      </c>
      <c r="O5" s="196">
        <v>70.66</v>
      </c>
      <c r="P5" s="196">
        <v>23.5</v>
      </c>
      <c r="Q5" s="196">
        <v>2.89</v>
      </c>
      <c r="R5" s="196">
        <v>4.82</v>
      </c>
      <c r="S5" s="196">
        <v>0</v>
      </c>
      <c r="T5" s="196">
        <v>0</v>
      </c>
      <c r="U5" s="196">
        <v>59.88</v>
      </c>
      <c r="V5" s="196">
        <v>2.89</v>
      </c>
      <c r="W5" s="196">
        <v>4.82</v>
      </c>
      <c r="X5" s="196">
        <v>14.46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57.84</v>
      </c>
      <c r="AQ5" s="196">
        <v>14.46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134.97</v>
      </c>
      <c r="L6" s="196">
        <v>102.38</v>
      </c>
      <c r="M6" s="196">
        <v>50.79</v>
      </c>
      <c r="N6" s="196">
        <v>50.01</v>
      </c>
      <c r="O6" s="196">
        <v>70.66</v>
      </c>
      <c r="P6" s="196">
        <v>23.5</v>
      </c>
      <c r="Q6" s="196">
        <v>2.89</v>
      </c>
      <c r="R6" s="196">
        <v>4.82</v>
      </c>
      <c r="S6" s="196">
        <v>0</v>
      </c>
      <c r="T6" s="196">
        <v>0</v>
      </c>
      <c r="U6" s="196">
        <v>59.88</v>
      </c>
      <c r="V6" s="196">
        <v>2.89</v>
      </c>
      <c r="W6" s="196">
        <v>4.82</v>
      </c>
      <c r="X6" s="196">
        <v>14.46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57.84</v>
      </c>
      <c r="AQ6" s="196">
        <v>14.46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134.97</v>
      </c>
      <c r="L7" s="196">
        <v>102.38</v>
      </c>
      <c r="M7" s="196">
        <v>50.79</v>
      </c>
      <c r="N7" s="196">
        <v>50.01</v>
      </c>
      <c r="O7" s="196">
        <v>70.66</v>
      </c>
      <c r="P7" s="196">
        <v>23.5</v>
      </c>
      <c r="Q7" s="196">
        <v>2.89</v>
      </c>
      <c r="R7" s="196">
        <v>4.82</v>
      </c>
      <c r="S7" s="196">
        <v>0</v>
      </c>
      <c r="T7" s="196">
        <v>0</v>
      </c>
      <c r="U7" s="196">
        <v>59.88</v>
      </c>
      <c r="V7" s="196">
        <v>2.89</v>
      </c>
      <c r="W7" s="196">
        <v>4.82</v>
      </c>
      <c r="X7" s="196">
        <v>14.46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57.84</v>
      </c>
      <c r="AQ7" s="196">
        <v>14.46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134.97</v>
      </c>
      <c r="L8" s="196">
        <v>102.38</v>
      </c>
      <c r="M8" s="196">
        <v>50.79</v>
      </c>
      <c r="N8" s="196">
        <v>50.01</v>
      </c>
      <c r="O8" s="196">
        <v>70.66</v>
      </c>
      <c r="P8" s="196">
        <v>23.5</v>
      </c>
      <c r="Q8" s="196">
        <v>2.89</v>
      </c>
      <c r="R8" s="196">
        <v>4.82</v>
      </c>
      <c r="S8" s="196">
        <v>0</v>
      </c>
      <c r="T8" s="196">
        <v>0</v>
      </c>
      <c r="U8" s="196">
        <v>59.88</v>
      </c>
      <c r="V8" s="196">
        <v>2.89</v>
      </c>
      <c r="W8" s="196">
        <v>4.82</v>
      </c>
      <c r="X8" s="196">
        <v>14.46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57.84</v>
      </c>
      <c r="AQ8" s="196">
        <v>14.46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134.97</v>
      </c>
      <c r="L9" s="196">
        <v>102.38</v>
      </c>
      <c r="M9" s="196">
        <v>50.79</v>
      </c>
      <c r="N9" s="196">
        <v>50.01</v>
      </c>
      <c r="O9" s="196">
        <v>70.66</v>
      </c>
      <c r="P9" s="196">
        <v>23.5</v>
      </c>
      <c r="Q9" s="196">
        <v>2.89</v>
      </c>
      <c r="R9" s="196">
        <v>4.82</v>
      </c>
      <c r="S9" s="196">
        <v>0</v>
      </c>
      <c r="T9" s="196">
        <v>0</v>
      </c>
      <c r="U9" s="196">
        <v>59.88</v>
      </c>
      <c r="V9" s="196">
        <v>2.89</v>
      </c>
      <c r="W9" s="196">
        <v>4.82</v>
      </c>
      <c r="X9" s="196">
        <v>14.46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57.84</v>
      </c>
      <c r="AQ9" s="196">
        <v>14.46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134.97</v>
      </c>
      <c r="L10" s="196">
        <v>102.38</v>
      </c>
      <c r="M10" s="196">
        <v>50.79</v>
      </c>
      <c r="N10" s="196">
        <v>50.01</v>
      </c>
      <c r="O10" s="196">
        <v>70.66</v>
      </c>
      <c r="P10" s="196">
        <v>23.5</v>
      </c>
      <c r="Q10" s="196">
        <v>2.89</v>
      </c>
      <c r="R10" s="196">
        <v>4.82</v>
      </c>
      <c r="S10" s="196">
        <v>0</v>
      </c>
      <c r="T10" s="196">
        <v>0</v>
      </c>
      <c r="U10" s="196">
        <v>59.88</v>
      </c>
      <c r="V10" s="196">
        <v>2.89</v>
      </c>
      <c r="W10" s="196">
        <v>4.82</v>
      </c>
      <c r="X10" s="196">
        <v>14.46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57.84</v>
      </c>
      <c r="AQ10" s="196">
        <v>14.46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134.97</v>
      </c>
      <c r="L11" s="196">
        <v>102.38</v>
      </c>
      <c r="M11" s="196">
        <v>50.79</v>
      </c>
      <c r="N11" s="196">
        <v>50.01</v>
      </c>
      <c r="O11" s="196">
        <v>70.66</v>
      </c>
      <c r="P11" s="196">
        <v>23.5</v>
      </c>
      <c r="Q11" s="196">
        <v>2.89</v>
      </c>
      <c r="R11" s="196">
        <v>4.82</v>
      </c>
      <c r="S11" s="196">
        <v>0</v>
      </c>
      <c r="T11" s="196">
        <v>0</v>
      </c>
      <c r="U11" s="196">
        <v>59.88</v>
      </c>
      <c r="V11" s="196">
        <v>2.89</v>
      </c>
      <c r="W11" s="196">
        <v>4.82</v>
      </c>
      <c r="X11" s="196">
        <v>14.46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57.84</v>
      </c>
      <c r="AQ11" s="196">
        <v>14.46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134.97</v>
      </c>
      <c r="L12" s="196">
        <v>102.38</v>
      </c>
      <c r="M12" s="196">
        <v>50.79</v>
      </c>
      <c r="N12" s="196">
        <v>50.01</v>
      </c>
      <c r="O12" s="196">
        <v>70.66</v>
      </c>
      <c r="P12" s="196">
        <v>23.5</v>
      </c>
      <c r="Q12" s="196">
        <v>2.89</v>
      </c>
      <c r="R12" s="196">
        <v>4.82</v>
      </c>
      <c r="S12" s="196">
        <v>0</v>
      </c>
      <c r="T12" s="196">
        <v>0</v>
      </c>
      <c r="U12" s="196">
        <v>59.88</v>
      </c>
      <c r="V12" s="196">
        <v>2.89</v>
      </c>
      <c r="W12" s="196">
        <v>4.82</v>
      </c>
      <c r="X12" s="196">
        <v>14.46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57.84</v>
      </c>
      <c r="AQ12" s="196">
        <v>14.46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134.97</v>
      </c>
      <c r="L13" s="196">
        <v>102.38</v>
      </c>
      <c r="M13" s="196">
        <v>50.79</v>
      </c>
      <c r="N13" s="196">
        <v>50.01</v>
      </c>
      <c r="O13" s="196">
        <v>70.66</v>
      </c>
      <c r="P13" s="196">
        <v>23.5</v>
      </c>
      <c r="Q13" s="196">
        <v>2.89</v>
      </c>
      <c r="R13" s="196">
        <v>4.82</v>
      </c>
      <c r="S13" s="196">
        <v>0</v>
      </c>
      <c r="T13" s="196">
        <v>0</v>
      </c>
      <c r="U13" s="196">
        <v>59.88</v>
      </c>
      <c r="V13" s="196">
        <v>2.89</v>
      </c>
      <c r="W13" s="196">
        <v>4.82</v>
      </c>
      <c r="X13" s="196">
        <v>14.46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57.84</v>
      </c>
      <c r="AQ13" s="196">
        <v>14.46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134.97</v>
      </c>
      <c r="L14" s="196">
        <v>102.38</v>
      </c>
      <c r="M14" s="196">
        <v>50.79</v>
      </c>
      <c r="N14" s="196">
        <v>50.01</v>
      </c>
      <c r="O14" s="196">
        <v>70.66</v>
      </c>
      <c r="P14" s="196">
        <v>23.5</v>
      </c>
      <c r="Q14" s="196">
        <v>2.89</v>
      </c>
      <c r="R14" s="196">
        <v>4.82</v>
      </c>
      <c r="S14" s="196">
        <v>0</v>
      </c>
      <c r="T14" s="196">
        <v>0</v>
      </c>
      <c r="U14" s="196">
        <v>59.88</v>
      </c>
      <c r="V14" s="196">
        <v>2.89</v>
      </c>
      <c r="W14" s="196">
        <v>4.82</v>
      </c>
      <c r="X14" s="196">
        <v>14.46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57.84</v>
      </c>
      <c r="AQ14" s="196">
        <v>14.46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134.97</v>
      </c>
      <c r="L15" s="196">
        <v>102.38</v>
      </c>
      <c r="M15" s="196">
        <v>14.46</v>
      </c>
      <c r="N15" s="196">
        <v>24.1</v>
      </c>
      <c r="O15" s="196">
        <v>70.66</v>
      </c>
      <c r="P15" s="196">
        <v>23.5</v>
      </c>
      <c r="Q15" s="196">
        <v>2.83</v>
      </c>
      <c r="R15" s="196">
        <v>4.6500000000000004</v>
      </c>
      <c r="S15" s="196">
        <v>0</v>
      </c>
      <c r="T15" s="196">
        <v>0</v>
      </c>
      <c r="U15" s="196">
        <v>59.88</v>
      </c>
      <c r="V15" s="196">
        <v>2.78</v>
      </c>
      <c r="W15" s="196">
        <v>4.6500000000000004</v>
      </c>
      <c r="X15" s="196">
        <v>13.94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57.84</v>
      </c>
      <c r="AQ15" s="196">
        <v>14.17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134.97</v>
      </c>
      <c r="L16" s="196">
        <v>102.38</v>
      </c>
      <c r="M16" s="196">
        <v>14.46</v>
      </c>
      <c r="N16" s="196">
        <v>35.67</v>
      </c>
      <c r="O16" s="196">
        <v>70.66</v>
      </c>
      <c r="P16" s="196">
        <v>23.5</v>
      </c>
      <c r="Q16" s="196">
        <v>2.79</v>
      </c>
      <c r="R16" s="196">
        <v>4.6500000000000004</v>
      </c>
      <c r="S16" s="196">
        <v>0</v>
      </c>
      <c r="T16" s="196">
        <v>0</v>
      </c>
      <c r="U16" s="196">
        <v>59.88</v>
      </c>
      <c r="V16" s="196">
        <v>2.78</v>
      </c>
      <c r="W16" s="196">
        <v>4.6500000000000004</v>
      </c>
      <c r="X16" s="196">
        <v>13.94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57.84</v>
      </c>
      <c r="AQ16" s="196">
        <v>14.17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134.97</v>
      </c>
      <c r="L17" s="196">
        <v>102.38</v>
      </c>
      <c r="M17" s="196">
        <v>50.79</v>
      </c>
      <c r="N17" s="196">
        <v>50.01</v>
      </c>
      <c r="O17" s="196">
        <v>70.66</v>
      </c>
      <c r="P17" s="196">
        <v>23.5</v>
      </c>
      <c r="Q17" s="196">
        <v>2.79</v>
      </c>
      <c r="R17" s="196">
        <v>4.71</v>
      </c>
      <c r="S17" s="196">
        <v>0</v>
      </c>
      <c r="T17" s="196">
        <v>0</v>
      </c>
      <c r="U17" s="196">
        <v>59.88</v>
      </c>
      <c r="V17" s="196">
        <v>2.78</v>
      </c>
      <c r="W17" s="196">
        <v>4.6500000000000004</v>
      </c>
      <c r="X17" s="196">
        <v>13.94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57.85</v>
      </c>
      <c r="AQ17" s="196">
        <v>13.94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134.97</v>
      </c>
      <c r="L18" s="196">
        <v>102.38</v>
      </c>
      <c r="M18" s="196">
        <v>50.79</v>
      </c>
      <c r="N18" s="196">
        <v>50.01</v>
      </c>
      <c r="O18" s="196">
        <v>70.66</v>
      </c>
      <c r="P18" s="196">
        <v>23.5</v>
      </c>
      <c r="Q18" s="196">
        <v>2.79</v>
      </c>
      <c r="R18" s="196">
        <v>4.71</v>
      </c>
      <c r="S18" s="196">
        <v>0</v>
      </c>
      <c r="T18" s="196">
        <v>0</v>
      </c>
      <c r="U18" s="196">
        <v>59.88</v>
      </c>
      <c r="V18" s="196">
        <v>2.78</v>
      </c>
      <c r="W18" s="196">
        <v>4.6500000000000004</v>
      </c>
      <c r="X18" s="196">
        <v>13.94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57.85</v>
      </c>
      <c r="AQ18" s="196">
        <v>13.94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134.97</v>
      </c>
      <c r="L19" s="196">
        <v>102.38</v>
      </c>
      <c r="M19" s="196">
        <v>50.79</v>
      </c>
      <c r="N19" s="196">
        <v>50.01</v>
      </c>
      <c r="O19" s="196">
        <v>70.66</v>
      </c>
      <c r="P19" s="196">
        <v>23.5</v>
      </c>
      <c r="Q19" s="196">
        <v>2.79</v>
      </c>
      <c r="R19" s="196">
        <v>4.71</v>
      </c>
      <c r="S19" s="196">
        <v>0</v>
      </c>
      <c r="T19" s="196">
        <v>0</v>
      </c>
      <c r="U19" s="196">
        <v>59.88</v>
      </c>
      <c r="V19" s="196">
        <v>2.78</v>
      </c>
      <c r="W19" s="196">
        <v>19.149999999999999</v>
      </c>
      <c r="X19" s="196">
        <v>15.43</v>
      </c>
      <c r="Y19" s="196">
        <v>0</v>
      </c>
      <c r="Z19">
        <v>0</v>
      </c>
      <c r="AA19" s="196">
        <v>15.16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57.85</v>
      </c>
      <c r="AQ19" s="196">
        <v>13.94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134.97</v>
      </c>
      <c r="L20" s="196">
        <v>102.38</v>
      </c>
      <c r="M20" s="196">
        <v>50.79</v>
      </c>
      <c r="N20" s="196">
        <v>50.01</v>
      </c>
      <c r="O20" s="196">
        <v>70.66</v>
      </c>
      <c r="P20" s="196">
        <v>23.5</v>
      </c>
      <c r="Q20" s="196">
        <v>2.79</v>
      </c>
      <c r="R20" s="196">
        <v>4.71</v>
      </c>
      <c r="S20" s="196">
        <v>0</v>
      </c>
      <c r="T20" s="196">
        <v>0</v>
      </c>
      <c r="U20" s="196">
        <v>59.88</v>
      </c>
      <c r="V20" s="196">
        <v>2.78</v>
      </c>
      <c r="W20" s="196">
        <v>19.149999999999999</v>
      </c>
      <c r="X20" s="196">
        <v>38.56</v>
      </c>
      <c r="Y20" s="196">
        <v>0</v>
      </c>
      <c r="Z20">
        <v>0</v>
      </c>
      <c r="AA20" s="196">
        <v>15.16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57.85</v>
      </c>
      <c r="AQ20" s="196">
        <v>13.94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134.97</v>
      </c>
      <c r="L21" s="196">
        <v>102.38</v>
      </c>
      <c r="M21" s="196">
        <v>50.79</v>
      </c>
      <c r="N21" s="196">
        <v>50.01</v>
      </c>
      <c r="O21" s="196">
        <v>70.66</v>
      </c>
      <c r="P21" s="196">
        <v>23.5</v>
      </c>
      <c r="Q21" s="196">
        <v>2.79</v>
      </c>
      <c r="R21" s="196">
        <v>4.71</v>
      </c>
      <c r="S21" s="196">
        <v>0</v>
      </c>
      <c r="T21" s="196">
        <v>0</v>
      </c>
      <c r="U21" s="196">
        <v>59.88</v>
      </c>
      <c r="V21" s="196">
        <v>2.78</v>
      </c>
      <c r="W21" s="196">
        <v>19.149999999999999</v>
      </c>
      <c r="X21" s="196">
        <v>62.46</v>
      </c>
      <c r="Y21" s="196">
        <v>0</v>
      </c>
      <c r="Z21">
        <v>0</v>
      </c>
      <c r="AA21" s="196">
        <v>15.16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57.85</v>
      </c>
      <c r="AQ21" s="196">
        <v>13.94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134.97</v>
      </c>
      <c r="L22" s="196">
        <v>102.38</v>
      </c>
      <c r="M22" s="196">
        <v>50.79</v>
      </c>
      <c r="N22" s="196">
        <v>50.01</v>
      </c>
      <c r="O22" s="196">
        <v>70.66</v>
      </c>
      <c r="P22" s="196">
        <v>23.5</v>
      </c>
      <c r="Q22" s="196">
        <v>2.79</v>
      </c>
      <c r="R22" s="196">
        <v>4.71</v>
      </c>
      <c r="S22" s="196">
        <v>0</v>
      </c>
      <c r="T22" s="196">
        <v>0</v>
      </c>
      <c r="U22" s="196">
        <v>59.88</v>
      </c>
      <c r="V22" s="196">
        <v>2.78</v>
      </c>
      <c r="W22" s="196">
        <v>19.149999999999999</v>
      </c>
      <c r="X22" s="196">
        <v>62.46</v>
      </c>
      <c r="Y22" s="196">
        <v>0</v>
      </c>
      <c r="Z22">
        <v>0</v>
      </c>
      <c r="AA22" s="196">
        <v>15.16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80.02</v>
      </c>
      <c r="AQ22" s="196">
        <v>13.94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134.97</v>
      </c>
      <c r="L23" s="196">
        <v>102.38</v>
      </c>
      <c r="M23" s="196">
        <v>50.79</v>
      </c>
      <c r="N23" s="196">
        <v>50.01</v>
      </c>
      <c r="O23" s="196">
        <v>70.66</v>
      </c>
      <c r="P23" s="196">
        <v>23.5</v>
      </c>
      <c r="Q23" s="196">
        <v>2.73</v>
      </c>
      <c r="R23" s="196">
        <v>4.54</v>
      </c>
      <c r="S23" s="196">
        <v>0</v>
      </c>
      <c r="T23" s="196">
        <v>0</v>
      </c>
      <c r="U23" s="196">
        <v>59.88</v>
      </c>
      <c r="V23" s="196">
        <v>2.78</v>
      </c>
      <c r="W23" s="196">
        <v>19.149999999999999</v>
      </c>
      <c r="X23" s="196">
        <v>62.46</v>
      </c>
      <c r="Y23" s="196">
        <v>0</v>
      </c>
      <c r="Z23">
        <v>0</v>
      </c>
      <c r="AA23" s="196">
        <v>15.16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67.489999999999995</v>
      </c>
      <c r="AQ23" s="196">
        <v>13.94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134.97</v>
      </c>
      <c r="L24" s="196">
        <v>102.38</v>
      </c>
      <c r="M24" s="196">
        <v>50.79</v>
      </c>
      <c r="N24" s="196">
        <v>50.01</v>
      </c>
      <c r="O24" s="196">
        <v>70.66</v>
      </c>
      <c r="P24" s="196">
        <v>23.5</v>
      </c>
      <c r="Q24" s="196">
        <v>2.73</v>
      </c>
      <c r="R24" s="196">
        <v>4.54</v>
      </c>
      <c r="S24" s="196">
        <v>0</v>
      </c>
      <c r="T24" s="196">
        <v>0</v>
      </c>
      <c r="U24" s="196">
        <v>59.88</v>
      </c>
      <c r="V24" s="196">
        <v>2.78</v>
      </c>
      <c r="W24" s="196">
        <v>19.16</v>
      </c>
      <c r="X24" s="196">
        <v>62.46</v>
      </c>
      <c r="Y24" s="196">
        <v>0</v>
      </c>
      <c r="Z24">
        <v>0</v>
      </c>
      <c r="AA24" s="196">
        <v>15.16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98.34</v>
      </c>
      <c r="AQ24" s="196">
        <v>13.94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134.97</v>
      </c>
      <c r="L25" s="196">
        <v>102.38</v>
      </c>
      <c r="M25" s="196">
        <v>50.79</v>
      </c>
      <c r="N25" s="196">
        <v>50.01</v>
      </c>
      <c r="O25" s="196">
        <v>70.66</v>
      </c>
      <c r="P25" s="196">
        <v>23.5</v>
      </c>
      <c r="Q25" s="196">
        <v>2.73</v>
      </c>
      <c r="R25" s="196">
        <v>15.18</v>
      </c>
      <c r="S25" s="196">
        <v>0</v>
      </c>
      <c r="T25" s="196">
        <v>0</v>
      </c>
      <c r="U25" s="196">
        <v>59.88</v>
      </c>
      <c r="V25" s="196">
        <v>8.67</v>
      </c>
      <c r="W25" s="196">
        <v>19.16</v>
      </c>
      <c r="X25" s="196">
        <v>62.46</v>
      </c>
      <c r="Y25" s="196">
        <v>0</v>
      </c>
      <c r="Z25">
        <v>0</v>
      </c>
      <c r="AA25" s="196">
        <v>15.16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117.84</v>
      </c>
      <c r="AQ25" s="196">
        <v>21.21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134.97</v>
      </c>
      <c r="L26" s="196">
        <v>102.38</v>
      </c>
      <c r="M26" s="196">
        <v>50.79</v>
      </c>
      <c r="N26" s="196">
        <v>50.01</v>
      </c>
      <c r="O26" s="196">
        <v>70.66</v>
      </c>
      <c r="P26" s="196">
        <v>23.5</v>
      </c>
      <c r="Q26" s="196">
        <v>2.73</v>
      </c>
      <c r="R26" s="196">
        <v>17.96</v>
      </c>
      <c r="S26" s="196">
        <v>0</v>
      </c>
      <c r="T26" s="196">
        <v>0</v>
      </c>
      <c r="U26" s="196">
        <v>59.88</v>
      </c>
      <c r="V26" s="196">
        <v>8.67</v>
      </c>
      <c r="W26" s="196">
        <v>19.16</v>
      </c>
      <c r="X26" s="196">
        <v>62.46</v>
      </c>
      <c r="Y26" s="196">
        <v>0</v>
      </c>
      <c r="Z26">
        <v>0</v>
      </c>
      <c r="AA26" s="196">
        <v>15.16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117.84</v>
      </c>
      <c r="AQ26" s="196">
        <v>38.200000000000003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134.97</v>
      </c>
      <c r="L27" s="196">
        <v>102.38</v>
      </c>
      <c r="M27" s="196">
        <v>50.79</v>
      </c>
      <c r="N27" s="196">
        <v>50.01</v>
      </c>
      <c r="O27" s="196">
        <v>70.66</v>
      </c>
      <c r="P27" s="196">
        <v>23.5</v>
      </c>
      <c r="Q27" s="196">
        <v>2.73</v>
      </c>
      <c r="R27" s="196">
        <v>17.96</v>
      </c>
      <c r="S27" s="196">
        <v>0</v>
      </c>
      <c r="T27" s="196">
        <v>0</v>
      </c>
      <c r="U27" s="196">
        <v>59.88</v>
      </c>
      <c r="V27" s="196">
        <v>12.72</v>
      </c>
      <c r="W27" s="196">
        <v>19.16</v>
      </c>
      <c r="X27" s="196">
        <v>77.52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117.84</v>
      </c>
      <c r="AQ27" s="196">
        <v>38.200000000000003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134.97</v>
      </c>
      <c r="L28" s="196">
        <v>102.38</v>
      </c>
      <c r="M28" s="196">
        <v>50.79</v>
      </c>
      <c r="N28" s="196">
        <v>50.01</v>
      </c>
      <c r="O28" s="196">
        <v>70.66</v>
      </c>
      <c r="P28" s="196">
        <v>23.5</v>
      </c>
      <c r="Q28" s="196">
        <v>2.73</v>
      </c>
      <c r="R28" s="196">
        <v>17.96</v>
      </c>
      <c r="S28" s="196">
        <v>0</v>
      </c>
      <c r="T28" s="196">
        <v>0</v>
      </c>
      <c r="U28" s="196">
        <v>59.88</v>
      </c>
      <c r="V28" s="196">
        <v>12.72</v>
      </c>
      <c r="W28" s="196">
        <v>19.16</v>
      </c>
      <c r="X28" s="196">
        <v>89.75</v>
      </c>
      <c r="Y28" s="196">
        <v>0</v>
      </c>
      <c r="Z28">
        <v>0</v>
      </c>
      <c r="AA28" s="196">
        <v>15.67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117.84</v>
      </c>
      <c r="AQ28" s="196">
        <v>38.200000000000003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161</v>
      </c>
      <c r="L29" s="196">
        <v>102.38</v>
      </c>
      <c r="M29" s="196">
        <v>50.79</v>
      </c>
      <c r="N29" s="196">
        <v>50.01</v>
      </c>
      <c r="O29" s="196">
        <v>70.66</v>
      </c>
      <c r="P29" s="196">
        <v>23.5</v>
      </c>
      <c r="Q29" s="196">
        <v>2.73</v>
      </c>
      <c r="R29" s="196">
        <v>17.96</v>
      </c>
      <c r="S29" s="196">
        <v>0</v>
      </c>
      <c r="T29" s="196">
        <v>0</v>
      </c>
      <c r="U29" s="196">
        <v>59.88</v>
      </c>
      <c r="V29" s="196">
        <v>12.72</v>
      </c>
      <c r="W29" s="196">
        <v>19.16</v>
      </c>
      <c r="X29" s="196">
        <v>62.46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117.84</v>
      </c>
      <c r="AQ29" s="196">
        <v>38.200000000000003</v>
      </c>
      <c r="AR29" s="196">
        <v>2.14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199.56</v>
      </c>
      <c r="L30" s="196">
        <v>101.59</v>
      </c>
      <c r="M30" s="196">
        <v>50.79</v>
      </c>
      <c r="N30" s="196">
        <v>50.01</v>
      </c>
      <c r="O30" s="196">
        <v>70.66</v>
      </c>
      <c r="P30" s="196">
        <v>23.5</v>
      </c>
      <c r="Q30" s="196">
        <v>2.73</v>
      </c>
      <c r="R30" s="196">
        <v>17.96</v>
      </c>
      <c r="S30" s="196">
        <v>0</v>
      </c>
      <c r="T30" s="196">
        <v>0</v>
      </c>
      <c r="U30" s="196">
        <v>59.88</v>
      </c>
      <c r="V30" s="196">
        <v>8.7200000000000006</v>
      </c>
      <c r="W30" s="196">
        <v>19.16</v>
      </c>
      <c r="X30" s="196">
        <v>62.46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117.84</v>
      </c>
      <c r="AQ30" s="196">
        <v>38.200000000000003</v>
      </c>
      <c r="AR30" s="196">
        <v>7.6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218.85</v>
      </c>
      <c r="L31" s="196">
        <v>100.87</v>
      </c>
      <c r="M31" s="196">
        <v>50.79</v>
      </c>
      <c r="N31" s="196">
        <v>50.01</v>
      </c>
      <c r="O31" s="196">
        <v>70.66</v>
      </c>
      <c r="P31" s="196">
        <v>23.5</v>
      </c>
      <c r="Q31" s="196">
        <v>2.73</v>
      </c>
      <c r="R31" s="196">
        <v>17.96</v>
      </c>
      <c r="S31" s="196">
        <v>0</v>
      </c>
      <c r="T31" s="196">
        <v>0</v>
      </c>
      <c r="U31" s="196">
        <v>59.88</v>
      </c>
      <c r="V31" s="196">
        <v>12.72</v>
      </c>
      <c r="W31" s="196">
        <v>27.14</v>
      </c>
      <c r="X31" s="196">
        <v>89.75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117.84</v>
      </c>
      <c r="AQ31" s="196">
        <v>38.200000000000003</v>
      </c>
      <c r="AR31" s="196">
        <v>15.79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245.66</v>
      </c>
      <c r="L32" s="196">
        <v>100.87</v>
      </c>
      <c r="M32" s="196">
        <v>50.79</v>
      </c>
      <c r="N32" s="196">
        <v>50.01</v>
      </c>
      <c r="O32" s="196">
        <v>70.66</v>
      </c>
      <c r="P32" s="196">
        <v>23.5</v>
      </c>
      <c r="Q32" s="196">
        <v>2.73</v>
      </c>
      <c r="R32" s="196">
        <v>17.96</v>
      </c>
      <c r="S32" s="196">
        <v>0</v>
      </c>
      <c r="T32" s="196">
        <v>0</v>
      </c>
      <c r="U32" s="196">
        <v>59.88</v>
      </c>
      <c r="V32" s="196">
        <v>12.72</v>
      </c>
      <c r="W32" s="196">
        <v>27.14</v>
      </c>
      <c r="X32" s="196">
        <v>89.75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82.25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117.84</v>
      </c>
      <c r="AQ32" s="196">
        <v>38.200000000000003</v>
      </c>
      <c r="AR32" s="196">
        <v>29.52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245.66</v>
      </c>
      <c r="L33" s="196">
        <v>100.87</v>
      </c>
      <c r="M33" s="196">
        <v>70.790000000000006</v>
      </c>
      <c r="N33" s="196">
        <v>70.010000000000005</v>
      </c>
      <c r="O33" s="196">
        <v>90.66</v>
      </c>
      <c r="P33" s="196">
        <v>43.5</v>
      </c>
      <c r="Q33" s="196">
        <v>2.73</v>
      </c>
      <c r="R33" s="196">
        <v>17.95</v>
      </c>
      <c r="S33" s="196">
        <v>0</v>
      </c>
      <c r="T33" s="196">
        <v>0</v>
      </c>
      <c r="U33" s="196">
        <v>59.88</v>
      </c>
      <c r="V33" s="196">
        <v>8.67</v>
      </c>
      <c r="W33" s="196">
        <v>19.16</v>
      </c>
      <c r="X33" s="196">
        <v>62.46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82.25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117.84</v>
      </c>
      <c r="AQ33" s="196">
        <v>38.200000000000003</v>
      </c>
      <c r="AR33" s="196">
        <v>43.19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245.66</v>
      </c>
      <c r="L34" s="196">
        <v>100.87</v>
      </c>
      <c r="M34" s="196">
        <v>70.790000000000006</v>
      </c>
      <c r="N34" s="196">
        <v>70.010000000000005</v>
      </c>
      <c r="O34" s="196">
        <v>90.66</v>
      </c>
      <c r="P34" s="196">
        <v>43.5</v>
      </c>
      <c r="Q34" s="196">
        <v>2.73</v>
      </c>
      <c r="R34" s="196">
        <v>17.95</v>
      </c>
      <c r="S34" s="196">
        <v>0</v>
      </c>
      <c r="T34" s="196">
        <v>0</v>
      </c>
      <c r="U34" s="196">
        <v>59.88</v>
      </c>
      <c r="V34" s="196">
        <v>8.67</v>
      </c>
      <c r="W34" s="196">
        <v>19.16</v>
      </c>
      <c r="X34" s="196">
        <v>62.46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82.25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117.84</v>
      </c>
      <c r="AQ34" s="196">
        <v>38.200000000000003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245.65</v>
      </c>
      <c r="L35" s="196">
        <v>101.67</v>
      </c>
      <c r="M35" s="196">
        <v>70.790000000000006</v>
      </c>
      <c r="N35" s="196">
        <v>70.010000000000005</v>
      </c>
      <c r="O35" s="196">
        <v>90.66</v>
      </c>
      <c r="P35" s="196">
        <v>43.5</v>
      </c>
      <c r="Q35" s="196">
        <v>2.73</v>
      </c>
      <c r="R35" s="196">
        <v>17.95</v>
      </c>
      <c r="S35" s="196">
        <v>0</v>
      </c>
      <c r="T35" s="196">
        <v>0</v>
      </c>
      <c r="U35" s="196">
        <v>59.88</v>
      </c>
      <c r="V35" s="196">
        <v>8.67</v>
      </c>
      <c r="W35" s="196">
        <v>19.16</v>
      </c>
      <c r="X35" s="196">
        <v>62.46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82.25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117.84</v>
      </c>
      <c r="AQ35" s="196">
        <v>38.200000000000003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245.65</v>
      </c>
      <c r="L36" s="196">
        <v>101.67</v>
      </c>
      <c r="M36" s="196">
        <v>70.790000000000006</v>
      </c>
      <c r="N36" s="196">
        <v>70.010000000000005</v>
      </c>
      <c r="O36" s="196">
        <v>90.66</v>
      </c>
      <c r="P36" s="196">
        <v>23.5</v>
      </c>
      <c r="Q36" s="196">
        <v>2.73</v>
      </c>
      <c r="R36" s="196">
        <v>17.95</v>
      </c>
      <c r="S36" s="196">
        <v>0</v>
      </c>
      <c r="T36" s="196">
        <v>0</v>
      </c>
      <c r="U36" s="196">
        <v>59.88</v>
      </c>
      <c r="V36" s="196">
        <v>8.67</v>
      </c>
      <c r="W36" s="196">
        <v>19.16</v>
      </c>
      <c r="X36" s="196">
        <v>62.46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82.25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117.84</v>
      </c>
      <c r="AQ36" s="196">
        <v>38.200000000000003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209.35</v>
      </c>
      <c r="L37" s="196">
        <v>101.67</v>
      </c>
      <c r="M37" s="196">
        <v>70.790000000000006</v>
      </c>
      <c r="N37" s="196">
        <v>70.010000000000005</v>
      </c>
      <c r="O37" s="196">
        <v>90.66</v>
      </c>
      <c r="P37" s="196">
        <v>23.5</v>
      </c>
      <c r="Q37" s="196">
        <v>2.73</v>
      </c>
      <c r="R37" s="196">
        <v>17.95</v>
      </c>
      <c r="S37" s="196">
        <v>0</v>
      </c>
      <c r="T37" s="196">
        <v>0</v>
      </c>
      <c r="U37" s="196">
        <v>59.88</v>
      </c>
      <c r="V37" s="196">
        <v>8.67</v>
      </c>
      <c r="W37" s="196">
        <v>19.16</v>
      </c>
      <c r="X37" s="196">
        <v>62.46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82.25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117.84</v>
      </c>
      <c r="AQ37" s="196">
        <v>38.200000000000003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163.9</v>
      </c>
      <c r="L38" s="196">
        <v>101.67</v>
      </c>
      <c r="M38" s="196">
        <v>70.790000000000006</v>
      </c>
      <c r="N38" s="196">
        <v>70.010000000000005</v>
      </c>
      <c r="O38" s="196">
        <v>90.66</v>
      </c>
      <c r="P38" s="196">
        <v>23.5</v>
      </c>
      <c r="Q38" s="196">
        <v>2.73</v>
      </c>
      <c r="R38" s="196">
        <v>17.95</v>
      </c>
      <c r="S38" s="196">
        <v>0</v>
      </c>
      <c r="T38" s="196">
        <v>0</v>
      </c>
      <c r="U38" s="196">
        <v>59.88</v>
      </c>
      <c r="V38" s="196">
        <v>8.67</v>
      </c>
      <c r="W38" s="196">
        <v>19.16</v>
      </c>
      <c r="X38" s="196">
        <v>62.46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82.25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117.84</v>
      </c>
      <c r="AQ38" s="196">
        <v>38.200000000000003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175.3</v>
      </c>
      <c r="L39" s="196">
        <v>100.01</v>
      </c>
      <c r="M39" s="196">
        <v>50.79</v>
      </c>
      <c r="N39" s="196">
        <v>50.01</v>
      </c>
      <c r="O39" s="196">
        <v>70.66</v>
      </c>
      <c r="P39" s="196">
        <v>23.5</v>
      </c>
      <c r="Q39" s="196">
        <v>2.73</v>
      </c>
      <c r="R39" s="196">
        <v>17.95</v>
      </c>
      <c r="S39" s="196">
        <v>0</v>
      </c>
      <c r="T39" s="196">
        <v>0</v>
      </c>
      <c r="U39" s="196">
        <v>59.88</v>
      </c>
      <c r="V39" s="196">
        <v>8.67</v>
      </c>
      <c r="W39" s="196">
        <v>19.16</v>
      </c>
      <c r="X39" s="196">
        <v>62.46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117.84</v>
      </c>
      <c r="AQ39" s="196">
        <v>38.200000000000003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204.28</v>
      </c>
      <c r="L40" s="196">
        <v>100.01</v>
      </c>
      <c r="M40" s="196">
        <v>50.79</v>
      </c>
      <c r="N40" s="196">
        <v>50.01</v>
      </c>
      <c r="O40" s="196">
        <v>70.66</v>
      </c>
      <c r="P40" s="196">
        <v>23.5</v>
      </c>
      <c r="Q40" s="196">
        <v>2.73</v>
      </c>
      <c r="R40" s="196">
        <v>17.95</v>
      </c>
      <c r="S40" s="196">
        <v>0</v>
      </c>
      <c r="T40" s="196">
        <v>0</v>
      </c>
      <c r="U40" s="196">
        <v>59.88</v>
      </c>
      <c r="V40" s="196">
        <v>8.67</v>
      </c>
      <c r="W40" s="196">
        <v>19.16</v>
      </c>
      <c r="X40" s="196">
        <v>62.46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84.02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117.84</v>
      </c>
      <c r="AQ40" s="196">
        <v>38.200000000000003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245.65</v>
      </c>
      <c r="L41" s="196">
        <v>144.36000000000001</v>
      </c>
      <c r="M41" s="196">
        <v>50.79</v>
      </c>
      <c r="N41" s="196">
        <v>50.01</v>
      </c>
      <c r="O41" s="196">
        <v>70.66</v>
      </c>
      <c r="P41" s="196">
        <v>23.5</v>
      </c>
      <c r="Q41" s="196">
        <v>2.73</v>
      </c>
      <c r="R41" s="196">
        <v>17.95</v>
      </c>
      <c r="S41" s="196">
        <v>0</v>
      </c>
      <c r="T41" s="196">
        <v>0</v>
      </c>
      <c r="U41" s="196">
        <v>59.88</v>
      </c>
      <c r="V41" s="196">
        <v>8.67</v>
      </c>
      <c r="W41" s="196">
        <v>19.16</v>
      </c>
      <c r="X41" s="196">
        <v>62.46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84.02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117.84</v>
      </c>
      <c r="AQ41" s="196">
        <v>38.200000000000003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245.65</v>
      </c>
      <c r="L42" s="196">
        <v>192.56</v>
      </c>
      <c r="M42" s="196">
        <v>50.79</v>
      </c>
      <c r="N42" s="196">
        <v>50.01</v>
      </c>
      <c r="O42" s="196">
        <v>70.66</v>
      </c>
      <c r="P42" s="196">
        <v>23.5</v>
      </c>
      <c r="Q42" s="196">
        <v>2.73</v>
      </c>
      <c r="R42" s="196">
        <v>17.95</v>
      </c>
      <c r="S42" s="196">
        <v>0</v>
      </c>
      <c r="T42" s="196">
        <v>0</v>
      </c>
      <c r="U42" s="196">
        <v>59.88</v>
      </c>
      <c r="V42" s="196">
        <v>8.67</v>
      </c>
      <c r="W42" s="196">
        <v>19.16</v>
      </c>
      <c r="X42" s="196">
        <v>62.46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84.02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117.84</v>
      </c>
      <c r="AQ42" s="196">
        <v>38.200000000000003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245.65</v>
      </c>
      <c r="L43" s="196">
        <v>192.56</v>
      </c>
      <c r="M43" s="196">
        <v>50.79</v>
      </c>
      <c r="N43" s="196">
        <v>50.01</v>
      </c>
      <c r="O43" s="196">
        <v>70.66</v>
      </c>
      <c r="P43" s="196">
        <v>23.5</v>
      </c>
      <c r="Q43" s="196">
        <v>2.73</v>
      </c>
      <c r="R43" s="196">
        <v>17.95</v>
      </c>
      <c r="S43" s="196">
        <v>0</v>
      </c>
      <c r="T43" s="196">
        <v>0</v>
      </c>
      <c r="U43" s="196">
        <v>59.88</v>
      </c>
      <c r="V43" s="196">
        <v>8.67</v>
      </c>
      <c r="W43" s="196">
        <v>19.16</v>
      </c>
      <c r="X43" s="196">
        <v>62.46</v>
      </c>
      <c r="Y43" s="196">
        <v>0</v>
      </c>
      <c r="Z43">
        <v>0</v>
      </c>
      <c r="AA43" s="196">
        <v>15.67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84.02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117.84</v>
      </c>
      <c r="AQ43" s="196">
        <v>38.200000000000003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245.65</v>
      </c>
      <c r="L44" s="196">
        <v>192.56</v>
      </c>
      <c r="M44" s="196">
        <v>50.79</v>
      </c>
      <c r="N44" s="196">
        <v>50.01</v>
      </c>
      <c r="O44" s="196">
        <v>70.66</v>
      </c>
      <c r="P44" s="196">
        <v>23.5</v>
      </c>
      <c r="Q44" s="196">
        <v>2.73</v>
      </c>
      <c r="R44" s="196">
        <v>17.95</v>
      </c>
      <c r="S44" s="196">
        <v>0</v>
      </c>
      <c r="T44" s="196">
        <v>0</v>
      </c>
      <c r="U44" s="196">
        <v>59.88</v>
      </c>
      <c r="V44" s="196">
        <v>8.67</v>
      </c>
      <c r="W44" s="196">
        <v>19.16</v>
      </c>
      <c r="X44" s="196">
        <v>62.46</v>
      </c>
      <c r="Y44" s="196">
        <v>0</v>
      </c>
      <c r="Z44">
        <v>0</v>
      </c>
      <c r="AA44" s="196">
        <v>15.67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84.02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117.84</v>
      </c>
      <c r="AQ44" s="196">
        <v>38.200000000000003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245.65</v>
      </c>
      <c r="L45" s="196">
        <v>191.48</v>
      </c>
      <c r="M45" s="196">
        <v>50.79</v>
      </c>
      <c r="N45" s="196">
        <v>50.01</v>
      </c>
      <c r="O45" s="196">
        <v>70.66</v>
      </c>
      <c r="P45" s="196">
        <v>23.5</v>
      </c>
      <c r="Q45" s="196">
        <v>2.73</v>
      </c>
      <c r="R45" s="196">
        <v>17.95</v>
      </c>
      <c r="S45" s="196">
        <v>0</v>
      </c>
      <c r="T45" s="196">
        <v>0</v>
      </c>
      <c r="U45" s="196">
        <v>59.88</v>
      </c>
      <c r="V45" s="196">
        <v>8.7799999999999994</v>
      </c>
      <c r="W45" s="196">
        <v>19.16</v>
      </c>
      <c r="X45" s="196">
        <v>62.46</v>
      </c>
      <c r="Y45" s="196">
        <v>0</v>
      </c>
      <c r="Z45">
        <v>0</v>
      </c>
      <c r="AA45" s="196">
        <v>15.67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84.02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117.84</v>
      </c>
      <c r="AQ45" s="196">
        <v>38.200000000000003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245.65</v>
      </c>
      <c r="L46" s="196">
        <v>191.48</v>
      </c>
      <c r="M46" s="196">
        <v>50.79</v>
      </c>
      <c r="N46" s="196">
        <v>50.01</v>
      </c>
      <c r="O46" s="196">
        <v>70.66</v>
      </c>
      <c r="P46" s="196">
        <v>23.5</v>
      </c>
      <c r="Q46" s="196">
        <v>2.73</v>
      </c>
      <c r="R46" s="196">
        <v>17.95</v>
      </c>
      <c r="S46" s="196">
        <v>0</v>
      </c>
      <c r="T46" s="196">
        <v>0</v>
      </c>
      <c r="U46" s="196">
        <v>59.88</v>
      </c>
      <c r="V46" s="196">
        <v>8.7799999999999994</v>
      </c>
      <c r="W46" s="196">
        <v>19.16</v>
      </c>
      <c r="X46" s="196">
        <v>62.46</v>
      </c>
      <c r="Y46" s="196">
        <v>0</v>
      </c>
      <c r="Z46">
        <v>0</v>
      </c>
      <c r="AA46" s="196">
        <v>15.67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84.02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117.84</v>
      </c>
      <c r="AQ46" s="196">
        <v>38.200000000000003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245.65</v>
      </c>
      <c r="L47" s="196">
        <v>141.91</v>
      </c>
      <c r="M47" s="196">
        <v>50.79</v>
      </c>
      <c r="N47" s="196">
        <v>50.01</v>
      </c>
      <c r="O47" s="196">
        <v>70.66</v>
      </c>
      <c r="P47" s="196">
        <v>23.5</v>
      </c>
      <c r="Q47" s="196">
        <v>2.73</v>
      </c>
      <c r="R47" s="196">
        <v>17.95</v>
      </c>
      <c r="S47" s="196">
        <v>0</v>
      </c>
      <c r="T47" s="196">
        <v>0</v>
      </c>
      <c r="U47" s="196">
        <v>59.88</v>
      </c>
      <c r="V47" s="196">
        <v>8.7799999999999994</v>
      </c>
      <c r="W47" s="196">
        <v>19.16</v>
      </c>
      <c r="X47" s="196">
        <v>62.46</v>
      </c>
      <c r="Y47" s="196">
        <v>0</v>
      </c>
      <c r="Z47">
        <v>0</v>
      </c>
      <c r="AA47" s="196">
        <v>15.67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84.02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117.84</v>
      </c>
      <c r="AQ47" s="196">
        <v>38.200000000000003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221.74</v>
      </c>
      <c r="L48" s="196">
        <v>98.53</v>
      </c>
      <c r="M48" s="196">
        <v>50.79</v>
      </c>
      <c r="N48" s="196">
        <v>50.01</v>
      </c>
      <c r="O48" s="196">
        <v>70.66</v>
      </c>
      <c r="P48" s="196">
        <v>23.5</v>
      </c>
      <c r="Q48" s="196">
        <v>2.73</v>
      </c>
      <c r="R48" s="196">
        <v>17.95</v>
      </c>
      <c r="S48" s="196">
        <v>0</v>
      </c>
      <c r="T48" s="196">
        <v>0</v>
      </c>
      <c r="U48" s="196">
        <v>59.88</v>
      </c>
      <c r="V48" s="196">
        <v>8.7799999999999994</v>
      </c>
      <c r="W48" s="196">
        <v>19.16</v>
      </c>
      <c r="X48" s="196">
        <v>62.46</v>
      </c>
      <c r="Y48" s="196">
        <v>0</v>
      </c>
      <c r="Z48">
        <v>0</v>
      </c>
      <c r="AA48" s="196">
        <v>15.67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84.02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117.84</v>
      </c>
      <c r="AQ48" s="196">
        <v>38.200000000000003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183.18</v>
      </c>
      <c r="L49" s="196">
        <v>98.53</v>
      </c>
      <c r="M49" s="196">
        <v>50.79</v>
      </c>
      <c r="N49" s="196">
        <v>50.01</v>
      </c>
      <c r="O49" s="196">
        <v>70.66</v>
      </c>
      <c r="P49" s="196">
        <v>23.5</v>
      </c>
      <c r="Q49" s="196">
        <v>2.73</v>
      </c>
      <c r="R49" s="196">
        <v>17.95</v>
      </c>
      <c r="S49" s="196">
        <v>0</v>
      </c>
      <c r="T49" s="196">
        <v>0</v>
      </c>
      <c r="U49" s="196">
        <v>59.88</v>
      </c>
      <c r="V49" s="196">
        <v>8.7799999999999994</v>
      </c>
      <c r="W49" s="196">
        <v>19.16</v>
      </c>
      <c r="X49" s="196">
        <v>62.46</v>
      </c>
      <c r="Y49" s="196">
        <v>0</v>
      </c>
      <c r="Z49">
        <v>0</v>
      </c>
      <c r="AA49" s="196">
        <v>15.67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82.89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118.96</v>
      </c>
      <c r="AQ49" s="196">
        <v>38.549999999999997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134.97</v>
      </c>
      <c r="L50" s="196">
        <v>98.53</v>
      </c>
      <c r="M50" s="196">
        <v>50.79</v>
      </c>
      <c r="N50" s="196">
        <v>50.01</v>
      </c>
      <c r="O50" s="196">
        <v>70.66</v>
      </c>
      <c r="P50" s="196">
        <v>23.5</v>
      </c>
      <c r="Q50" s="196">
        <v>2.73</v>
      </c>
      <c r="R50" s="196">
        <v>17.95</v>
      </c>
      <c r="S50" s="196">
        <v>0</v>
      </c>
      <c r="T50" s="196">
        <v>0</v>
      </c>
      <c r="U50" s="196">
        <v>59.88</v>
      </c>
      <c r="V50" s="196">
        <v>8.7799999999999994</v>
      </c>
      <c r="W50" s="196">
        <v>19.16</v>
      </c>
      <c r="X50" s="196">
        <v>62.46</v>
      </c>
      <c r="Y50" s="196">
        <v>0</v>
      </c>
      <c r="Z50">
        <v>0</v>
      </c>
      <c r="AA50" s="196">
        <v>15.67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82.89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118.96</v>
      </c>
      <c r="AQ50" s="196">
        <v>39.619999999999997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134.97</v>
      </c>
      <c r="L51" s="196">
        <v>98.53</v>
      </c>
      <c r="M51" s="196">
        <v>50.79</v>
      </c>
      <c r="N51" s="196">
        <v>50.01</v>
      </c>
      <c r="O51" s="196">
        <v>70.66</v>
      </c>
      <c r="P51" s="196">
        <v>23.5</v>
      </c>
      <c r="Q51" s="196">
        <v>2.73</v>
      </c>
      <c r="R51" s="196">
        <v>17.95</v>
      </c>
      <c r="S51" s="196">
        <v>0</v>
      </c>
      <c r="T51" s="196">
        <v>0</v>
      </c>
      <c r="U51" s="196">
        <v>59.88</v>
      </c>
      <c r="V51" s="196">
        <v>8.7799999999999994</v>
      </c>
      <c r="W51" s="196">
        <v>19.16</v>
      </c>
      <c r="X51" s="196">
        <v>62.46</v>
      </c>
      <c r="Y51" s="196">
        <v>0</v>
      </c>
      <c r="Z51">
        <v>0</v>
      </c>
      <c r="AA51" s="196">
        <v>15.67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82.89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117.84</v>
      </c>
      <c r="AQ51" s="196">
        <v>38.200000000000003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134.97</v>
      </c>
      <c r="L52" s="196">
        <v>98.53</v>
      </c>
      <c r="M52" s="196">
        <v>50.79</v>
      </c>
      <c r="N52" s="196">
        <v>50.01</v>
      </c>
      <c r="O52" s="196">
        <v>70.66</v>
      </c>
      <c r="P52" s="196">
        <v>23.5</v>
      </c>
      <c r="Q52" s="196">
        <v>2.73</v>
      </c>
      <c r="R52" s="196">
        <v>17.95</v>
      </c>
      <c r="S52" s="196">
        <v>0</v>
      </c>
      <c r="T52" s="196">
        <v>0</v>
      </c>
      <c r="U52" s="196">
        <v>59.88</v>
      </c>
      <c r="V52" s="196">
        <v>8.7799999999999994</v>
      </c>
      <c r="W52" s="196">
        <v>19.16</v>
      </c>
      <c r="X52" s="196">
        <v>62.46</v>
      </c>
      <c r="Y52" s="196">
        <v>0</v>
      </c>
      <c r="Z52">
        <v>0</v>
      </c>
      <c r="AA52" s="196">
        <v>15.67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82.89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117.84</v>
      </c>
      <c r="AQ52" s="196">
        <v>38.200000000000003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134.97</v>
      </c>
      <c r="L53" s="196">
        <v>98.53</v>
      </c>
      <c r="M53" s="196">
        <v>50.79</v>
      </c>
      <c r="N53" s="196">
        <v>50.01</v>
      </c>
      <c r="O53" s="196">
        <v>70.66</v>
      </c>
      <c r="P53" s="196">
        <v>23.5</v>
      </c>
      <c r="Q53" s="196">
        <v>2.73</v>
      </c>
      <c r="R53" s="196">
        <v>17.95</v>
      </c>
      <c r="S53" s="196">
        <v>0</v>
      </c>
      <c r="T53" s="196">
        <v>0</v>
      </c>
      <c r="U53" s="196">
        <v>59.88</v>
      </c>
      <c r="V53" s="196">
        <v>8.7799999999999994</v>
      </c>
      <c r="W53" s="196">
        <v>19.16</v>
      </c>
      <c r="X53" s="196">
        <v>62.46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82.89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117.84</v>
      </c>
      <c r="AQ53" s="196">
        <v>38.200000000000003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134.97</v>
      </c>
      <c r="L54" s="196">
        <v>99.53</v>
      </c>
      <c r="M54" s="196">
        <v>50.79</v>
      </c>
      <c r="N54" s="196">
        <v>50.01</v>
      </c>
      <c r="O54" s="196">
        <v>70.66</v>
      </c>
      <c r="P54" s="196">
        <v>23.5</v>
      </c>
      <c r="Q54" s="196">
        <v>2.73</v>
      </c>
      <c r="R54" s="196">
        <v>17.95</v>
      </c>
      <c r="S54" s="196">
        <v>0</v>
      </c>
      <c r="T54" s="196">
        <v>0</v>
      </c>
      <c r="U54" s="196">
        <v>59.88</v>
      </c>
      <c r="V54" s="196">
        <v>8.7799999999999994</v>
      </c>
      <c r="W54" s="196">
        <v>19.16</v>
      </c>
      <c r="X54" s="196">
        <v>62.46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82.89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117.84</v>
      </c>
      <c r="AQ54" s="196">
        <v>38.200000000000003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134.97</v>
      </c>
      <c r="L55" s="196">
        <v>100.61</v>
      </c>
      <c r="M55" s="196">
        <v>50.79</v>
      </c>
      <c r="N55" s="196">
        <v>50.01</v>
      </c>
      <c r="O55" s="196">
        <v>70.66</v>
      </c>
      <c r="P55" s="196">
        <v>23.5</v>
      </c>
      <c r="Q55" s="196">
        <v>2.73</v>
      </c>
      <c r="R55" s="196">
        <v>17.95</v>
      </c>
      <c r="S55" s="196">
        <v>4.45</v>
      </c>
      <c r="T55" s="196">
        <v>0</v>
      </c>
      <c r="U55" s="196">
        <v>59.88</v>
      </c>
      <c r="V55" s="196">
        <v>8.7799999999999994</v>
      </c>
      <c r="W55" s="196">
        <v>19.16</v>
      </c>
      <c r="X55" s="196">
        <v>62.46</v>
      </c>
      <c r="Y55" s="196">
        <v>0</v>
      </c>
      <c r="Z55">
        <v>0</v>
      </c>
      <c r="AA55" s="196">
        <v>15.16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82.89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117.84</v>
      </c>
      <c r="AQ55" s="196">
        <v>38.200000000000003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134.97</v>
      </c>
      <c r="L56" s="196">
        <v>101.83</v>
      </c>
      <c r="M56" s="196">
        <v>50.79</v>
      </c>
      <c r="N56" s="196">
        <v>50.01</v>
      </c>
      <c r="O56" s="196">
        <v>70.66</v>
      </c>
      <c r="P56" s="196">
        <v>23.5</v>
      </c>
      <c r="Q56" s="196">
        <v>2.73</v>
      </c>
      <c r="R56" s="196">
        <v>17.95</v>
      </c>
      <c r="S56" s="196">
        <v>0</v>
      </c>
      <c r="T56" s="196">
        <v>0</v>
      </c>
      <c r="U56" s="196">
        <v>59.88</v>
      </c>
      <c r="V56" s="196">
        <v>8.7799999999999994</v>
      </c>
      <c r="W56" s="196">
        <v>19.16</v>
      </c>
      <c r="X56" s="196">
        <v>62.46</v>
      </c>
      <c r="Y56" s="196">
        <v>0</v>
      </c>
      <c r="Z56">
        <v>0</v>
      </c>
      <c r="AA56" s="196">
        <v>15.16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82.89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117.84</v>
      </c>
      <c r="AQ56" s="196">
        <v>38.200000000000003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134.97</v>
      </c>
      <c r="L57" s="196">
        <v>101.83</v>
      </c>
      <c r="M57" s="196">
        <v>50.79</v>
      </c>
      <c r="N57" s="196">
        <v>50.01</v>
      </c>
      <c r="O57" s="196">
        <v>70.66</v>
      </c>
      <c r="P57" s="196">
        <v>23.5</v>
      </c>
      <c r="Q57" s="196">
        <v>2.89</v>
      </c>
      <c r="R57" s="196">
        <v>17.95</v>
      </c>
      <c r="S57" s="196">
        <v>0</v>
      </c>
      <c r="T57" s="196">
        <v>0</v>
      </c>
      <c r="U57" s="196">
        <v>59.88</v>
      </c>
      <c r="V57" s="196">
        <v>8.7799999999999994</v>
      </c>
      <c r="W57" s="196">
        <v>19.16</v>
      </c>
      <c r="X57" s="196">
        <v>62.46</v>
      </c>
      <c r="Y57" s="196">
        <v>0</v>
      </c>
      <c r="Z57">
        <v>0</v>
      </c>
      <c r="AA57" s="196">
        <v>15.16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82.89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117.84</v>
      </c>
      <c r="AQ57" s="196">
        <v>38.200000000000003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134.97</v>
      </c>
      <c r="L58" s="196">
        <v>100.61</v>
      </c>
      <c r="M58" s="196">
        <v>50.79</v>
      </c>
      <c r="N58" s="196">
        <v>50.01</v>
      </c>
      <c r="O58" s="196">
        <v>70.66</v>
      </c>
      <c r="P58" s="196">
        <v>23.5</v>
      </c>
      <c r="Q58" s="196">
        <v>2.89</v>
      </c>
      <c r="R58" s="196">
        <v>17.95</v>
      </c>
      <c r="S58" s="196">
        <v>0</v>
      </c>
      <c r="T58" s="196">
        <v>0</v>
      </c>
      <c r="U58" s="196">
        <v>59.88</v>
      </c>
      <c r="V58" s="196">
        <v>8.7799999999999994</v>
      </c>
      <c r="W58" s="196">
        <v>19.16</v>
      </c>
      <c r="X58" s="196">
        <v>62.46</v>
      </c>
      <c r="Y58" s="196">
        <v>0</v>
      </c>
      <c r="Z58">
        <v>0</v>
      </c>
      <c r="AA58" s="196">
        <v>15.16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82.89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117.84</v>
      </c>
      <c r="AQ58" s="196">
        <v>38.200000000000003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134.97</v>
      </c>
      <c r="L59" s="196">
        <v>101.27</v>
      </c>
      <c r="M59" s="196">
        <v>50.79</v>
      </c>
      <c r="N59" s="196">
        <v>50.01</v>
      </c>
      <c r="O59" s="196">
        <v>70.66</v>
      </c>
      <c r="P59" s="196">
        <v>23.5</v>
      </c>
      <c r="Q59" s="196">
        <v>2.89</v>
      </c>
      <c r="R59" s="196">
        <v>17.95</v>
      </c>
      <c r="S59" s="196">
        <v>0</v>
      </c>
      <c r="T59" s="196">
        <v>0</v>
      </c>
      <c r="U59" s="196">
        <v>59.88</v>
      </c>
      <c r="V59" s="196">
        <v>8.7799999999999994</v>
      </c>
      <c r="W59" s="196">
        <v>19.16</v>
      </c>
      <c r="X59" s="196">
        <v>62.46</v>
      </c>
      <c r="Y59" s="196">
        <v>0</v>
      </c>
      <c r="Z59">
        <v>0</v>
      </c>
      <c r="AA59" s="196">
        <v>15.16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82.89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117.84</v>
      </c>
      <c r="AQ59" s="196">
        <v>38.200000000000003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134.97</v>
      </c>
      <c r="L60" s="196">
        <v>101.88</v>
      </c>
      <c r="M60" s="196">
        <v>50.79</v>
      </c>
      <c r="N60" s="196">
        <v>50.01</v>
      </c>
      <c r="O60" s="196">
        <v>70.66</v>
      </c>
      <c r="P60" s="196">
        <v>23.5</v>
      </c>
      <c r="Q60" s="196">
        <v>2.89</v>
      </c>
      <c r="R60" s="196">
        <v>17.95</v>
      </c>
      <c r="S60" s="196">
        <v>0</v>
      </c>
      <c r="T60" s="196">
        <v>0</v>
      </c>
      <c r="U60" s="196">
        <v>59.88</v>
      </c>
      <c r="V60" s="196">
        <v>8.7799999999999994</v>
      </c>
      <c r="W60" s="196">
        <v>19.16</v>
      </c>
      <c r="X60" s="196">
        <v>62.46</v>
      </c>
      <c r="Y60" s="196">
        <v>0</v>
      </c>
      <c r="Z60">
        <v>0</v>
      </c>
      <c r="AA60" s="196">
        <v>15.16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82.89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117.84</v>
      </c>
      <c r="AQ60" s="196">
        <v>38.200000000000003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134.97</v>
      </c>
      <c r="L61" s="196">
        <v>100.62</v>
      </c>
      <c r="M61" s="196">
        <v>50.79</v>
      </c>
      <c r="N61" s="196">
        <v>50.01</v>
      </c>
      <c r="O61" s="196">
        <v>70.66</v>
      </c>
      <c r="P61" s="196">
        <v>23.5</v>
      </c>
      <c r="Q61" s="196">
        <v>2.89</v>
      </c>
      <c r="R61" s="196">
        <v>17.95</v>
      </c>
      <c r="S61" s="196">
        <v>0</v>
      </c>
      <c r="T61" s="196">
        <v>0</v>
      </c>
      <c r="U61" s="196">
        <v>59.88</v>
      </c>
      <c r="V61" s="196">
        <v>8.7799999999999994</v>
      </c>
      <c r="W61" s="196">
        <v>19.16</v>
      </c>
      <c r="X61" s="196">
        <v>62.46</v>
      </c>
      <c r="Y61" s="196">
        <v>0</v>
      </c>
      <c r="Z61">
        <v>0</v>
      </c>
      <c r="AA61" s="196">
        <v>15.16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82.89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117.84</v>
      </c>
      <c r="AQ61" s="196">
        <v>38.200000000000003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134.97</v>
      </c>
      <c r="L62" s="196">
        <v>99.61</v>
      </c>
      <c r="M62" s="196">
        <v>50.79</v>
      </c>
      <c r="N62" s="196">
        <v>50.01</v>
      </c>
      <c r="O62" s="196">
        <v>70.66</v>
      </c>
      <c r="P62" s="196">
        <v>23.5</v>
      </c>
      <c r="Q62" s="196">
        <v>2.89</v>
      </c>
      <c r="R62" s="196">
        <v>17.95</v>
      </c>
      <c r="S62" s="196">
        <v>0</v>
      </c>
      <c r="T62" s="196">
        <v>0</v>
      </c>
      <c r="U62" s="196">
        <v>59.88</v>
      </c>
      <c r="V62" s="196">
        <v>8.7799999999999994</v>
      </c>
      <c r="W62" s="196">
        <v>19.16</v>
      </c>
      <c r="X62" s="196">
        <v>62.46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82.89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117.84</v>
      </c>
      <c r="AQ62" s="196">
        <v>38.200000000000003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134.97</v>
      </c>
      <c r="L63" s="196">
        <v>99.61</v>
      </c>
      <c r="M63" s="196">
        <v>50.79</v>
      </c>
      <c r="N63" s="196">
        <v>50.01</v>
      </c>
      <c r="O63" s="196">
        <v>70.66</v>
      </c>
      <c r="P63" s="196">
        <v>23.5</v>
      </c>
      <c r="Q63" s="196">
        <v>2.89</v>
      </c>
      <c r="R63" s="196">
        <v>17.95</v>
      </c>
      <c r="S63" s="196">
        <v>0</v>
      </c>
      <c r="T63" s="196">
        <v>0</v>
      </c>
      <c r="U63" s="196">
        <v>59.88</v>
      </c>
      <c r="V63" s="196">
        <v>8.7799999999999994</v>
      </c>
      <c r="W63" s="196">
        <v>19.16</v>
      </c>
      <c r="X63" s="196">
        <v>62.46</v>
      </c>
      <c r="Y63" s="196">
        <v>0</v>
      </c>
      <c r="Z63">
        <v>0</v>
      </c>
      <c r="AA63" s="196">
        <v>15.16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82.89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117.84</v>
      </c>
      <c r="AQ63" s="196">
        <v>38.200000000000003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134.97</v>
      </c>
      <c r="L64" s="196">
        <v>99.61</v>
      </c>
      <c r="M64" s="196">
        <v>50.79</v>
      </c>
      <c r="N64" s="196">
        <v>50.01</v>
      </c>
      <c r="O64" s="196">
        <v>70.66</v>
      </c>
      <c r="P64" s="196">
        <v>23.5</v>
      </c>
      <c r="Q64" s="196">
        <v>2.89</v>
      </c>
      <c r="R64" s="196">
        <v>17.95</v>
      </c>
      <c r="S64" s="196">
        <v>0</v>
      </c>
      <c r="T64" s="196">
        <v>0</v>
      </c>
      <c r="U64" s="196">
        <v>59.88</v>
      </c>
      <c r="V64" s="196">
        <v>8.7799999999999994</v>
      </c>
      <c r="W64" s="196">
        <v>19.16</v>
      </c>
      <c r="X64" s="196">
        <v>62.46</v>
      </c>
      <c r="Y64" s="196">
        <v>0</v>
      </c>
      <c r="Z64">
        <v>0</v>
      </c>
      <c r="AA64" s="196">
        <v>15.16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82.89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117.84</v>
      </c>
      <c r="AQ64" s="196">
        <v>38.200000000000003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150.09</v>
      </c>
      <c r="L65" s="196">
        <v>99.61</v>
      </c>
      <c r="M65" s="196">
        <v>50.79</v>
      </c>
      <c r="N65" s="196">
        <v>50.01</v>
      </c>
      <c r="O65" s="196">
        <v>70.66</v>
      </c>
      <c r="P65" s="196">
        <v>23.5</v>
      </c>
      <c r="Q65" s="196">
        <v>2.89</v>
      </c>
      <c r="R65" s="196">
        <v>17.95</v>
      </c>
      <c r="S65" s="196">
        <v>0</v>
      </c>
      <c r="T65" s="196">
        <v>0</v>
      </c>
      <c r="U65" s="196">
        <v>59.88</v>
      </c>
      <c r="V65" s="196">
        <v>8.7799999999999994</v>
      </c>
      <c r="W65" s="196">
        <v>19.16</v>
      </c>
      <c r="X65" s="196">
        <v>62.46</v>
      </c>
      <c r="Y65" s="196">
        <v>0</v>
      </c>
      <c r="Z65">
        <v>0</v>
      </c>
      <c r="AA65" s="196">
        <v>15.16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82.89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117.84</v>
      </c>
      <c r="AQ65" s="196">
        <v>38.200000000000003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185.35</v>
      </c>
      <c r="L66" s="196">
        <v>99.44</v>
      </c>
      <c r="M66" s="196">
        <v>50.79</v>
      </c>
      <c r="N66" s="196">
        <v>50.01</v>
      </c>
      <c r="O66" s="196">
        <v>70.66</v>
      </c>
      <c r="P66" s="196">
        <v>23.5</v>
      </c>
      <c r="Q66" s="196">
        <v>2.89</v>
      </c>
      <c r="R66" s="196">
        <v>17.95</v>
      </c>
      <c r="S66" s="196">
        <v>0</v>
      </c>
      <c r="T66" s="196">
        <v>0</v>
      </c>
      <c r="U66" s="196">
        <v>59.88</v>
      </c>
      <c r="V66" s="196">
        <v>8.7799999999999994</v>
      </c>
      <c r="W66" s="196">
        <v>19.16</v>
      </c>
      <c r="X66" s="196">
        <v>62.46</v>
      </c>
      <c r="Y66" s="196">
        <v>0</v>
      </c>
      <c r="Z66">
        <v>0</v>
      </c>
      <c r="AA66" s="196">
        <v>15.16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82.89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117.84</v>
      </c>
      <c r="AQ66" s="196">
        <v>38.200000000000003</v>
      </c>
      <c r="AR66" s="196">
        <v>47.15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245.66</v>
      </c>
      <c r="L67" s="196">
        <v>99.79</v>
      </c>
      <c r="M67" s="196">
        <v>50.79</v>
      </c>
      <c r="N67" s="196">
        <v>50.01</v>
      </c>
      <c r="O67" s="196">
        <v>70.66</v>
      </c>
      <c r="P67" s="196">
        <v>23.5</v>
      </c>
      <c r="Q67" s="196">
        <v>2.89</v>
      </c>
      <c r="R67" s="196">
        <v>17.95</v>
      </c>
      <c r="S67" s="196">
        <v>0.59</v>
      </c>
      <c r="T67" s="196">
        <v>0</v>
      </c>
      <c r="U67" s="196">
        <v>59.88</v>
      </c>
      <c r="V67" s="196">
        <v>8.7799999999999994</v>
      </c>
      <c r="W67" s="196">
        <v>19.16</v>
      </c>
      <c r="X67" s="196">
        <v>62.46</v>
      </c>
      <c r="Y67" s="196">
        <v>0</v>
      </c>
      <c r="Z67">
        <v>0</v>
      </c>
      <c r="AA67" s="196">
        <v>15.16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82.89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117.84</v>
      </c>
      <c r="AQ67" s="196">
        <v>38.200000000000003</v>
      </c>
      <c r="AR67" s="196">
        <v>33.08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249.84</v>
      </c>
      <c r="L68" s="196">
        <v>100.05</v>
      </c>
      <c r="M68" s="196">
        <v>50.79</v>
      </c>
      <c r="N68" s="196">
        <v>50.01</v>
      </c>
      <c r="O68" s="196">
        <v>70.66</v>
      </c>
      <c r="P68" s="196">
        <v>23.5</v>
      </c>
      <c r="Q68" s="196">
        <v>2.89</v>
      </c>
      <c r="R68" s="196">
        <v>17.95</v>
      </c>
      <c r="S68" s="196">
        <v>0</v>
      </c>
      <c r="T68" s="196">
        <v>0</v>
      </c>
      <c r="U68" s="196">
        <v>59.88</v>
      </c>
      <c r="V68" s="196">
        <v>8.7799999999999994</v>
      </c>
      <c r="W68" s="196">
        <v>19.16</v>
      </c>
      <c r="X68" s="196">
        <v>62.46</v>
      </c>
      <c r="Y68" s="196">
        <v>0</v>
      </c>
      <c r="Z68">
        <v>0</v>
      </c>
      <c r="AA68" s="196">
        <v>15.16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77.56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117.84</v>
      </c>
      <c r="AQ68" s="196">
        <v>38.200000000000003</v>
      </c>
      <c r="AR68" s="196">
        <v>18.82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245.65</v>
      </c>
      <c r="L69" s="196">
        <v>100.05</v>
      </c>
      <c r="M69" s="196">
        <v>50.79</v>
      </c>
      <c r="N69" s="196">
        <v>50.01</v>
      </c>
      <c r="O69" s="196">
        <v>70.66</v>
      </c>
      <c r="P69" s="196">
        <v>23.5</v>
      </c>
      <c r="Q69" s="196">
        <v>2.89</v>
      </c>
      <c r="R69" s="196">
        <v>17.95</v>
      </c>
      <c r="S69" s="196">
        <v>0</v>
      </c>
      <c r="T69" s="196">
        <v>0</v>
      </c>
      <c r="U69" s="196">
        <v>59.88</v>
      </c>
      <c r="V69" s="196">
        <v>8.7799999999999994</v>
      </c>
      <c r="W69" s="196">
        <v>19.16</v>
      </c>
      <c r="X69" s="196">
        <v>62.46</v>
      </c>
      <c r="Y69" s="196">
        <v>0</v>
      </c>
      <c r="Z69">
        <v>0</v>
      </c>
      <c r="AA69" s="196">
        <v>15.16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75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117.84</v>
      </c>
      <c r="AQ69" s="196">
        <v>38.200000000000003</v>
      </c>
      <c r="AR69" s="196">
        <v>8.33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245.66</v>
      </c>
      <c r="L70" s="196">
        <v>143.43</v>
      </c>
      <c r="M70" s="196">
        <v>50.79</v>
      </c>
      <c r="N70" s="196">
        <v>50.01</v>
      </c>
      <c r="O70" s="196">
        <v>70.66</v>
      </c>
      <c r="P70" s="196">
        <v>23.5</v>
      </c>
      <c r="Q70" s="196">
        <v>2.89</v>
      </c>
      <c r="R70" s="196">
        <v>17.95</v>
      </c>
      <c r="S70" s="196">
        <v>0</v>
      </c>
      <c r="T70" s="196">
        <v>0</v>
      </c>
      <c r="U70" s="196">
        <v>59.88</v>
      </c>
      <c r="V70" s="196">
        <v>8.7799999999999994</v>
      </c>
      <c r="W70" s="196">
        <v>19.16</v>
      </c>
      <c r="X70" s="196">
        <v>62.46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75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117.84</v>
      </c>
      <c r="AQ70" s="196">
        <v>38.200000000000003</v>
      </c>
      <c r="AR70" s="196">
        <v>2.87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245.66</v>
      </c>
      <c r="L71" s="196">
        <v>191.63</v>
      </c>
      <c r="M71" s="196">
        <v>50.79</v>
      </c>
      <c r="N71" s="196">
        <v>50.01</v>
      </c>
      <c r="O71" s="196">
        <v>70.66</v>
      </c>
      <c r="P71" s="196">
        <v>23.5</v>
      </c>
      <c r="Q71" s="196">
        <v>2.89</v>
      </c>
      <c r="R71" s="196">
        <v>17.95</v>
      </c>
      <c r="S71" s="196">
        <v>0</v>
      </c>
      <c r="T71" s="196">
        <v>0</v>
      </c>
      <c r="U71" s="196">
        <v>59.88</v>
      </c>
      <c r="V71" s="196">
        <v>30.17</v>
      </c>
      <c r="W71" s="196">
        <v>19.239999999999998</v>
      </c>
      <c r="X71" s="196">
        <v>62.46</v>
      </c>
      <c r="Y71" s="196">
        <v>0</v>
      </c>
      <c r="Z71">
        <v>0</v>
      </c>
      <c r="AA71" s="196">
        <v>15.67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75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117.84</v>
      </c>
      <c r="AQ71" s="196">
        <v>38.200000000000003</v>
      </c>
      <c r="AR71" s="196">
        <v>1.01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245.66</v>
      </c>
      <c r="L72" s="196">
        <v>191.63</v>
      </c>
      <c r="M72" s="196">
        <v>50.79</v>
      </c>
      <c r="N72" s="196">
        <v>50.01</v>
      </c>
      <c r="O72" s="196">
        <v>70.66</v>
      </c>
      <c r="P72" s="196">
        <v>23.5</v>
      </c>
      <c r="Q72" s="196">
        <v>2.89</v>
      </c>
      <c r="R72" s="196">
        <v>17.95</v>
      </c>
      <c r="S72" s="196">
        <v>0</v>
      </c>
      <c r="T72" s="196">
        <v>0</v>
      </c>
      <c r="U72" s="196">
        <v>59.88</v>
      </c>
      <c r="V72" s="196">
        <v>66.63</v>
      </c>
      <c r="W72" s="196">
        <v>19.239999999999998</v>
      </c>
      <c r="X72" s="196">
        <v>62.47</v>
      </c>
      <c r="Y72" s="196">
        <v>0</v>
      </c>
      <c r="Z72">
        <v>0</v>
      </c>
      <c r="AA72" s="196">
        <v>15.67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75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117.84</v>
      </c>
      <c r="AQ72" s="196">
        <v>38.200000000000003</v>
      </c>
      <c r="AR72" s="196">
        <v>0.28000000000000003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245.65</v>
      </c>
      <c r="L73" s="196">
        <v>191.63</v>
      </c>
      <c r="M73" s="196">
        <v>50.79</v>
      </c>
      <c r="N73" s="196">
        <v>50.01</v>
      </c>
      <c r="O73" s="196">
        <v>70.66</v>
      </c>
      <c r="P73" s="196">
        <v>23.5</v>
      </c>
      <c r="Q73" s="196">
        <v>8.7100000000000009</v>
      </c>
      <c r="R73" s="196">
        <v>17.95</v>
      </c>
      <c r="S73" s="196">
        <v>0</v>
      </c>
      <c r="T73" s="196">
        <v>0</v>
      </c>
      <c r="U73" s="196">
        <v>59.88</v>
      </c>
      <c r="V73" s="196">
        <v>8.89</v>
      </c>
      <c r="W73" s="196">
        <v>19.16</v>
      </c>
      <c r="X73" s="196">
        <v>62.46</v>
      </c>
      <c r="Y73" s="196">
        <v>0</v>
      </c>
      <c r="Z73">
        <v>0</v>
      </c>
      <c r="AA73" s="196">
        <v>15.67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99.61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117.84</v>
      </c>
      <c r="AQ73" s="196">
        <v>38.200000000000003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245.65</v>
      </c>
      <c r="L74" s="196">
        <v>190.19</v>
      </c>
      <c r="M74" s="196">
        <v>50.79</v>
      </c>
      <c r="N74" s="196">
        <v>50.01</v>
      </c>
      <c r="O74" s="196">
        <v>70.66</v>
      </c>
      <c r="P74" s="196">
        <v>23.5</v>
      </c>
      <c r="Q74" s="196">
        <v>7.42</v>
      </c>
      <c r="R74" s="196">
        <v>17.95</v>
      </c>
      <c r="S74" s="196">
        <v>0</v>
      </c>
      <c r="T74" s="196">
        <v>0</v>
      </c>
      <c r="U74" s="196">
        <v>59.88</v>
      </c>
      <c r="V74" s="196">
        <v>8.89</v>
      </c>
      <c r="W74" s="196">
        <v>19.16</v>
      </c>
      <c r="X74" s="196">
        <v>62.46</v>
      </c>
      <c r="Y74" s="196">
        <v>0</v>
      </c>
      <c r="Z74">
        <v>0</v>
      </c>
      <c r="AA74" s="196">
        <v>15.67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99.61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117.84</v>
      </c>
      <c r="AQ74" s="196">
        <v>38.200000000000003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245.65</v>
      </c>
      <c r="L75" s="196">
        <v>190.19</v>
      </c>
      <c r="M75" s="196">
        <v>50.79</v>
      </c>
      <c r="N75" s="196">
        <v>50.01</v>
      </c>
      <c r="O75" s="196">
        <v>70.66</v>
      </c>
      <c r="P75" s="196">
        <v>23.5</v>
      </c>
      <c r="Q75" s="196">
        <v>2.89</v>
      </c>
      <c r="R75" s="196">
        <v>17.95</v>
      </c>
      <c r="S75" s="196">
        <v>0</v>
      </c>
      <c r="T75" s="196">
        <v>0</v>
      </c>
      <c r="U75" s="196">
        <v>59.88</v>
      </c>
      <c r="V75" s="196">
        <v>8.84</v>
      </c>
      <c r="W75" s="196">
        <v>19.16</v>
      </c>
      <c r="X75" s="196">
        <v>62.46</v>
      </c>
      <c r="Y75" s="196">
        <v>0</v>
      </c>
      <c r="Z75">
        <v>0</v>
      </c>
      <c r="AA75" s="196">
        <v>15.67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75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117.84</v>
      </c>
      <c r="AQ75" s="196">
        <v>38.200000000000003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245.65</v>
      </c>
      <c r="L76" s="196">
        <v>190.19</v>
      </c>
      <c r="M76" s="196">
        <v>50.79</v>
      </c>
      <c r="N76" s="196">
        <v>50.01</v>
      </c>
      <c r="O76" s="196">
        <v>70.66</v>
      </c>
      <c r="P76" s="196">
        <v>23.5</v>
      </c>
      <c r="Q76" s="196">
        <v>2.89</v>
      </c>
      <c r="R76" s="196">
        <v>17.95</v>
      </c>
      <c r="S76" s="196">
        <v>0</v>
      </c>
      <c r="T76" s="196">
        <v>0</v>
      </c>
      <c r="U76" s="196">
        <v>59.88</v>
      </c>
      <c r="V76" s="196">
        <v>8.84</v>
      </c>
      <c r="W76" s="196">
        <v>19.16</v>
      </c>
      <c r="X76" s="196">
        <v>62.46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75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117.84</v>
      </c>
      <c r="AQ76" s="196">
        <v>38.200000000000003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245.65</v>
      </c>
      <c r="L77" s="196">
        <v>190.19</v>
      </c>
      <c r="M77" s="196">
        <v>50.79</v>
      </c>
      <c r="N77" s="196">
        <v>50.01</v>
      </c>
      <c r="O77" s="196">
        <v>70.66</v>
      </c>
      <c r="P77" s="196">
        <v>23.5</v>
      </c>
      <c r="Q77" s="196">
        <v>2.89</v>
      </c>
      <c r="R77" s="196">
        <v>17.95</v>
      </c>
      <c r="S77" s="196">
        <v>0</v>
      </c>
      <c r="T77" s="196">
        <v>0</v>
      </c>
      <c r="U77" s="196">
        <v>59.88</v>
      </c>
      <c r="V77" s="196">
        <v>8.84</v>
      </c>
      <c r="W77" s="196">
        <v>19.16</v>
      </c>
      <c r="X77" s="196">
        <v>62.46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80.819999999999993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117.84</v>
      </c>
      <c r="AQ77" s="196">
        <v>38.200000000000003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245.65</v>
      </c>
      <c r="L78" s="196">
        <v>190.19</v>
      </c>
      <c r="M78" s="196">
        <v>50.79</v>
      </c>
      <c r="N78" s="196">
        <v>50.01</v>
      </c>
      <c r="O78" s="196">
        <v>70.66</v>
      </c>
      <c r="P78" s="196">
        <v>23.5</v>
      </c>
      <c r="Q78" s="196">
        <v>2.89</v>
      </c>
      <c r="R78" s="196">
        <v>17.95</v>
      </c>
      <c r="S78" s="196">
        <v>0</v>
      </c>
      <c r="T78" s="196">
        <v>0</v>
      </c>
      <c r="U78" s="196">
        <v>59.88</v>
      </c>
      <c r="V78" s="196">
        <v>8.84</v>
      </c>
      <c r="W78" s="196">
        <v>19.16</v>
      </c>
      <c r="X78" s="196">
        <v>62.46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80.819999999999993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117.84</v>
      </c>
      <c r="AQ78" s="196">
        <v>38.200000000000003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245.65</v>
      </c>
      <c r="L79" s="196">
        <v>192.68</v>
      </c>
      <c r="M79" s="196">
        <v>50.79</v>
      </c>
      <c r="N79" s="196">
        <v>50.01</v>
      </c>
      <c r="O79" s="196">
        <v>70.66</v>
      </c>
      <c r="P79" s="196">
        <v>23.5</v>
      </c>
      <c r="Q79" s="196">
        <v>5.31</v>
      </c>
      <c r="R79" s="196">
        <v>17.95</v>
      </c>
      <c r="S79" s="196">
        <v>1.79</v>
      </c>
      <c r="T79" s="196">
        <v>0</v>
      </c>
      <c r="U79" s="196">
        <v>59.88</v>
      </c>
      <c r="V79" s="196">
        <v>8.7799999999999994</v>
      </c>
      <c r="W79" s="196">
        <v>19.16</v>
      </c>
      <c r="X79" s="196">
        <v>62.46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82.89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117.84</v>
      </c>
      <c r="AQ79" s="196">
        <v>38.200000000000003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245.65</v>
      </c>
      <c r="L80" s="196">
        <v>193.75</v>
      </c>
      <c r="M80" s="196">
        <v>50.79</v>
      </c>
      <c r="N80" s="196">
        <v>50.01</v>
      </c>
      <c r="O80" s="196">
        <v>70.66</v>
      </c>
      <c r="P80" s="196">
        <v>23.5</v>
      </c>
      <c r="Q80" s="196">
        <v>2.93</v>
      </c>
      <c r="R80" s="196">
        <v>17.95</v>
      </c>
      <c r="S80" s="196">
        <v>0</v>
      </c>
      <c r="T80" s="196">
        <v>0</v>
      </c>
      <c r="U80" s="196">
        <v>59.88</v>
      </c>
      <c r="V80" s="196">
        <v>8.7799999999999994</v>
      </c>
      <c r="W80" s="196">
        <v>19.16</v>
      </c>
      <c r="X80" s="196">
        <v>62.46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82.89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117.84</v>
      </c>
      <c r="AQ80" s="196">
        <v>38.200000000000003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239.12</v>
      </c>
      <c r="L81" s="196">
        <v>194.47</v>
      </c>
      <c r="M81" s="196">
        <v>50.79</v>
      </c>
      <c r="N81" s="196">
        <v>50.01</v>
      </c>
      <c r="O81" s="196">
        <v>70.66</v>
      </c>
      <c r="P81" s="196">
        <v>23.5</v>
      </c>
      <c r="Q81" s="196">
        <v>2.89</v>
      </c>
      <c r="R81" s="196">
        <v>17.95</v>
      </c>
      <c r="S81" s="196">
        <v>0</v>
      </c>
      <c r="T81" s="196">
        <v>0</v>
      </c>
      <c r="U81" s="196">
        <v>59.88</v>
      </c>
      <c r="V81" s="196">
        <v>8.7799999999999994</v>
      </c>
      <c r="W81" s="196">
        <v>19.16</v>
      </c>
      <c r="X81" s="196">
        <v>62.46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82.89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117.84</v>
      </c>
      <c r="AQ81" s="196">
        <v>38.200000000000003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245.65</v>
      </c>
      <c r="L82" s="196">
        <v>194.97</v>
      </c>
      <c r="M82" s="196">
        <v>50.79</v>
      </c>
      <c r="N82" s="196">
        <v>50.01</v>
      </c>
      <c r="O82" s="196">
        <v>70.66</v>
      </c>
      <c r="P82" s="196">
        <v>23.5</v>
      </c>
      <c r="Q82" s="196">
        <v>2.89</v>
      </c>
      <c r="R82" s="196">
        <v>17.95</v>
      </c>
      <c r="S82" s="196">
        <v>0</v>
      </c>
      <c r="T82" s="196">
        <v>0</v>
      </c>
      <c r="U82" s="196">
        <v>59.88</v>
      </c>
      <c r="V82" s="196">
        <v>8.7799999999999994</v>
      </c>
      <c r="W82" s="196">
        <v>19.16</v>
      </c>
      <c r="X82" s="196">
        <v>62.46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82.89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117.84</v>
      </c>
      <c r="AQ82" s="196">
        <v>38.200000000000003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245.65</v>
      </c>
      <c r="L83" s="196">
        <v>194.94</v>
      </c>
      <c r="M83" s="196">
        <v>50.79</v>
      </c>
      <c r="N83" s="196">
        <v>50.01</v>
      </c>
      <c r="O83" s="196">
        <v>70.66</v>
      </c>
      <c r="P83" s="196">
        <v>23.5</v>
      </c>
      <c r="Q83" s="196">
        <v>2.89</v>
      </c>
      <c r="R83" s="196">
        <v>17.95</v>
      </c>
      <c r="S83" s="196">
        <v>0</v>
      </c>
      <c r="T83" s="196">
        <v>0</v>
      </c>
      <c r="U83" s="196">
        <v>59.88</v>
      </c>
      <c r="V83" s="196">
        <v>8.7799999999999994</v>
      </c>
      <c r="W83" s="196">
        <v>19.16</v>
      </c>
      <c r="X83" s="196">
        <v>62.46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82.89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117.84</v>
      </c>
      <c r="AQ83" s="196">
        <v>38.200000000000003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245.65</v>
      </c>
      <c r="L84" s="196">
        <v>194.94</v>
      </c>
      <c r="M84" s="196">
        <v>50.79</v>
      </c>
      <c r="N84" s="196">
        <v>50.01</v>
      </c>
      <c r="O84" s="196">
        <v>70.66</v>
      </c>
      <c r="P84" s="196">
        <v>23.5</v>
      </c>
      <c r="Q84" s="196">
        <v>2.89</v>
      </c>
      <c r="R84" s="196">
        <v>17.95</v>
      </c>
      <c r="S84" s="196">
        <v>0</v>
      </c>
      <c r="T84" s="196">
        <v>0</v>
      </c>
      <c r="U84" s="196">
        <v>59.88</v>
      </c>
      <c r="V84" s="196">
        <v>8.7799999999999994</v>
      </c>
      <c r="W84" s="196">
        <v>19.16</v>
      </c>
      <c r="X84" s="196">
        <v>62.46</v>
      </c>
      <c r="Y84" s="196">
        <v>0</v>
      </c>
      <c r="Z84">
        <v>0</v>
      </c>
      <c r="AA84" s="196">
        <v>15.16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82.89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117.84</v>
      </c>
      <c r="AQ84" s="196">
        <v>38.200000000000003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245.65</v>
      </c>
      <c r="L85" s="196">
        <v>156.37</v>
      </c>
      <c r="M85" s="196">
        <v>50.79</v>
      </c>
      <c r="N85" s="196">
        <v>50.01</v>
      </c>
      <c r="O85" s="196">
        <v>70.66</v>
      </c>
      <c r="P85" s="196">
        <v>23.5</v>
      </c>
      <c r="Q85" s="196">
        <v>2.89</v>
      </c>
      <c r="R85" s="196">
        <v>17.95</v>
      </c>
      <c r="S85" s="196">
        <v>0</v>
      </c>
      <c r="T85" s="196">
        <v>0</v>
      </c>
      <c r="U85" s="196">
        <v>59.88</v>
      </c>
      <c r="V85" s="196">
        <v>8.7799999999999994</v>
      </c>
      <c r="W85" s="196">
        <v>19.16</v>
      </c>
      <c r="X85" s="196">
        <v>62.46</v>
      </c>
      <c r="Y85" s="196">
        <v>0</v>
      </c>
      <c r="Z85">
        <v>0</v>
      </c>
      <c r="AA85" s="196">
        <v>15.16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82.89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117.84</v>
      </c>
      <c r="AQ85" s="196">
        <v>38.200000000000003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245.66</v>
      </c>
      <c r="L86" s="196">
        <v>127.45</v>
      </c>
      <c r="M86" s="196">
        <v>50.79</v>
      </c>
      <c r="N86" s="196">
        <v>50.01</v>
      </c>
      <c r="O86" s="196">
        <v>70.66</v>
      </c>
      <c r="P86" s="196">
        <v>23.5</v>
      </c>
      <c r="Q86" s="196">
        <v>2.89</v>
      </c>
      <c r="R86" s="196">
        <v>18.62</v>
      </c>
      <c r="S86" s="196">
        <v>0</v>
      </c>
      <c r="T86" s="196">
        <v>0</v>
      </c>
      <c r="U86" s="196">
        <v>59.88</v>
      </c>
      <c r="V86" s="196">
        <v>8.7799999999999994</v>
      </c>
      <c r="W86" s="196">
        <v>19.16</v>
      </c>
      <c r="X86" s="196">
        <v>62.46</v>
      </c>
      <c r="Y86" s="196">
        <v>0</v>
      </c>
      <c r="Z86">
        <v>0</v>
      </c>
      <c r="AA86" s="196">
        <v>15.16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82.89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117.84</v>
      </c>
      <c r="AQ86" s="196">
        <v>38.200000000000003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245.66</v>
      </c>
      <c r="L87" s="196">
        <v>127.45</v>
      </c>
      <c r="M87" s="196">
        <v>50.79</v>
      </c>
      <c r="N87" s="196">
        <v>50.01</v>
      </c>
      <c r="O87" s="196">
        <v>70.66</v>
      </c>
      <c r="P87" s="196">
        <v>23.5</v>
      </c>
      <c r="Q87" s="196">
        <v>2.89</v>
      </c>
      <c r="R87" s="196">
        <v>18.12</v>
      </c>
      <c r="S87" s="196">
        <v>0</v>
      </c>
      <c r="T87" s="196">
        <v>0</v>
      </c>
      <c r="U87" s="196">
        <v>59.88</v>
      </c>
      <c r="V87" s="196">
        <v>8.7799999999999994</v>
      </c>
      <c r="W87" s="196">
        <v>19.16</v>
      </c>
      <c r="X87" s="196">
        <v>62.46</v>
      </c>
      <c r="Y87" s="196">
        <v>0</v>
      </c>
      <c r="Z87">
        <v>0</v>
      </c>
      <c r="AA87" s="196">
        <v>15.16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117.84</v>
      </c>
      <c r="AQ87" s="196">
        <v>38.200000000000003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245.66</v>
      </c>
      <c r="L88" s="196">
        <v>108.17</v>
      </c>
      <c r="M88" s="196">
        <v>50.79</v>
      </c>
      <c r="N88" s="196">
        <v>50.01</v>
      </c>
      <c r="O88" s="196">
        <v>70.66</v>
      </c>
      <c r="P88" s="196">
        <v>23.5</v>
      </c>
      <c r="Q88" s="196">
        <v>2.89</v>
      </c>
      <c r="R88" s="196">
        <v>17.96</v>
      </c>
      <c r="S88" s="196">
        <v>0</v>
      </c>
      <c r="T88" s="196">
        <v>0</v>
      </c>
      <c r="U88" s="196">
        <v>59.88</v>
      </c>
      <c r="V88" s="196">
        <v>8.77</v>
      </c>
      <c r="W88" s="196">
        <v>19.16</v>
      </c>
      <c r="X88" s="196">
        <v>62.46</v>
      </c>
      <c r="Y88" s="196">
        <v>0</v>
      </c>
      <c r="Z88">
        <v>0</v>
      </c>
      <c r="AA88" s="196">
        <v>15.16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117.84</v>
      </c>
      <c r="AQ88" s="196">
        <v>38.200000000000003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212.1</v>
      </c>
      <c r="L89" s="196">
        <v>103.35</v>
      </c>
      <c r="M89" s="196">
        <v>50.79</v>
      </c>
      <c r="N89" s="196">
        <v>50.01</v>
      </c>
      <c r="O89" s="196">
        <v>70.66</v>
      </c>
      <c r="P89" s="196">
        <v>23.5</v>
      </c>
      <c r="Q89" s="196">
        <v>2.89</v>
      </c>
      <c r="R89" s="196">
        <v>17.96</v>
      </c>
      <c r="S89" s="196">
        <v>0</v>
      </c>
      <c r="T89" s="196">
        <v>0</v>
      </c>
      <c r="U89" s="196">
        <v>59.88</v>
      </c>
      <c r="V89" s="196">
        <v>8.77</v>
      </c>
      <c r="W89" s="196">
        <v>19.16</v>
      </c>
      <c r="X89" s="196">
        <v>62.46</v>
      </c>
      <c r="Y89" s="196">
        <v>0</v>
      </c>
      <c r="Z89">
        <v>0</v>
      </c>
      <c r="AA89" s="196">
        <v>15.16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117.84</v>
      </c>
      <c r="AQ89" s="196">
        <v>38.200000000000003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192.82</v>
      </c>
      <c r="L90" s="196">
        <v>103.35</v>
      </c>
      <c r="M90" s="196">
        <v>50.79</v>
      </c>
      <c r="N90" s="196">
        <v>50.01</v>
      </c>
      <c r="O90" s="196">
        <v>70.66</v>
      </c>
      <c r="P90" s="196">
        <v>23.5</v>
      </c>
      <c r="Q90" s="196">
        <v>2.89</v>
      </c>
      <c r="R90" s="196">
        <v>17.96</v>
      </c>
      <c r="S90" s="196">
        <v>0</v>
      </c>
      <c r="T90" s="196">
        <v>0</v>
      </c>
      <c r="U90" s="196">
        <v>59.88</v>
      </c>
      <c r="V90" s="196">
        <v>8.77</v>
      </c>
      <c r="W90" s="196">
        <v>19.16</v>
      </c>
      <c r="X90" s="196">
        <v>62.46</v>
      </c>
      <c r="Y90" s="196">
        <v>0</v>
      </c>
      <c r="Z90">
        <v>0</v>
      </c>
      <c r="AA90" s="196">
        <v>15.16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117.84</v>
      </c>
      <c r="AQ90" s="196">
        <v>38.200000000000003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207.95</v>
      </c>
      <c r="L91" s="196">
        <v>103.35</v>
      </c>
      <c r="M91" s="196">
        <v>50.79</v>
      </c>
      <c r="N91" s="196">
        <v>50.01</v>
      </c>
      <c r="O91" s="196">
        <v>70.66</v>
      </c>
      <c r="P91" s="196">
        <v>23.5</v>
      </c>
      <c r="Q91" s="196">
        <v>2.89</v>
      </c>
      <c r="R91" s="196">
        <v>17.96</v>
      </c>
      <c r="S91" s="196">
        <v>0</v>
      </c>
      <c r="T91" s="196">
        <v>0</v>
      </c>
      <c r="U91" s="196">
        <v>59.88</v>
      </c>
      <c r="V91" s="196">
        <v>8.77</v>
      </c>
      <c r="W91" s="196">
        <v>19.16</v>
      </c>
      <c r="X91" s="196">
        <v>62.46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117.84</v>
      </c>
      <c r="AQ91" s="196">
        <v>38.200000000000003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192.82</v>
      </c>
      <c r="L92" s="196">
        <v>103.35</v>
      </c>
      <c r="M92" s="196">
        <v>50.79</v>
      </c>
      <c r="N92" s="196">
        <v>50.01</v>
      </c>
      <c r="O92" s="196">
        <v>70.66</v>
      </c>
      <c r="P92" s="196">
        <v>23.5</v>
      </c>
      <c r="Q92" s="196">
        <v>2.89</v>
      </c>
      <c r="R92" s="196">
        <v>17.96</v>
      </c>
      <c r="S92" s="196">
        <v>0</v>
      </c>
      <c r="T92" s="196">
        <v>0</v>
      </c>
      <c r="U92" s="196">
        <v>59.88</v>
      </c>
      <c r="V92" s="196">
        <v>8.77</v>
      </c>
      <c r="W92" s="196">
        <v>19.16</v>
      </c>
      <c r="X92" s="196">
        <v>62.46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117.84</v>
      </c>
      <c r="AQ92" s="196">
        <v>38.200000000000003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163.9</v>
      </c>
      <c r="L93" s="196">
        <v>103.35</v>
      </c>
      <c r="M93" s="196">
        <v>50.79</v>
      </c>
      <c r="N93" s="196">
        <v>50.01</v>
      </c>
      <c r="O93" s="196">
        <v>70.66</v>
      </c>
      <c r="P93" s="196">
        <v>23.5</v>
      </c>
      <c r="Q93" s="196">
        <v>2.89</v>
      </c>
      <c r="R93" s="196">
        <v>17.96</v>
      </c>
      <c r="S93" s="196">
        <v>0</v>
      </c>
      <c r="T93" s="196">
        <v>0</v>
      </c>
      <c r="U93" s="196">
        <v>59.88</v>
      </c>
      <c r="V93" s="196">
        <v>8.77</v>
      </c>
      <c r="W93" s="196">
        <v>19.16</v>
      </c>
      <c r="X93" s="196">
        <v>62.46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117.84</v>
      </c>
      <c r="AQ93" s="196">
        <v>38.200000000000003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144.62</v>
      </c>
      <c r="L94" s="196">
        <v>103.35</v>
      </c>
      <c r="M94" s="196">
        <v>50.79</v>
      </c>
      <c r="N94" s="196">
        <v>50.01</v>
      </c>
      <c r="O94" s="196">
        <v>70.66</v>
      </c>
      <c r="P94" s="196">
        <v>23.5</v>
      </c>
      <c r="Q94" s="196">
        <v>2.89</v>
      </c>
      <c r="R94" s="196">
        <v>17.96</v>
      </c>
      <c r="S94" s="196">
        <v>0</v>
      </c>
      <c r="T94" s="196">
        <v>0</v>
      </c>
      <c r="U94" s="196">
        <v>59.88</v>
      </c>
      <c r="V94" s="196">
        <v>8.77</v>
      </c>
      <c r="W94" s="196">
        <v>19.16</v>
      </c>
      <c r="X94" s="196">
        <v>62.46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117.84</v>
      </c>
      <c r="AQ94" s="196">
        <v>38.200000000000003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134.97999999999999</v>
      </c>
      <c r="L95" s="196">
        <v>103.35</v>
      </c>
      <c r="M95" s="196">
        <v>50.79</v>
      </c>
      <c r="N95" s="196">
        <v>50.01</v>
      </c>
      <c r="O95" s="196">
        <v>70.66</v>
      </c>
      <c r="P95" s="196">
        <v>23.5</v>
      </c>
      <c r="Q95" s="196">
        <v>2.89</v>
      </c>
      <c r="R95" s="196">
        <v>4.82</v>
      </c>
      <c r="S95" s="196">
        <v>0</v>
      </c>
      <c r="T95" s="196">
        <v>0</v>
      </c>
      <c r="U95" s="196">
        <v>59.88</v>
      </c>
      <c r="V95" s="196">
        <v>8.7799999999999994</v>
      </c>
      <c r="W95" s="196">
        <v>19.16</v>
      </c>
      <c r="X95" s="196">
        <v>62.46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117.84</v>
      </c>
      <c r="AQ95" s="196">
        <v>19.28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134.97999999999999</v>
      </c>
      <c r="L96" s="196">
        <v>103.35</v>
      </c>
      <c r="M96" s="196">
        <v>50.79</v>
      </c>
      <c r="N96" s="196">
        <v>50.01</v>
      </c>
      <c r="O96" s="196">
        <v>70.66</v>
      </c>
      <c r="P96" s="196">
        <v>23.5</v>
      </c>
      <c r="Q96" s="196">
        <v>2.89</v>
      </c>
      <c r="R96" s="196">
        <v>4.82</v>
      </c>
      <c r="S96" s="196">
        <v>0</v>
      </c>
      <c r="T96" s="196">
        <v>0</v>
      </c>
      <c r="U96" s="196">
        <v>59.88</v>
      </c>
      <c r="V96" s="196">
        <v>2.89</v>
      </c>
      <c r="W96" s="196">
        <v>19.16</v>
      </c>
      <c r="X96" s="196">
        <v>62.46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117.84</v>
      </c>
      <c r="AQ96" s="196">
        <v>14.46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134.97999999999999</v>
      </c>
      <c r="L97" s="196">
        <v>103.35</v>
      </c>
      <c r="M97" s="196">
        <v>50.79</v>
      </c>
      <c r="N97" s="196">
        <v>50.01</v>
      </c>
      <c r="O97" s="196">
        <v>70.66</v>
      </c>
      <c r="P97" s="196">
        <v>23.5</v>
      </c>
      <c r="Q97" s="196">
        <v>2.89</v>
      </c>
      <c r="R97" s="196">
        <v>4.82</v>
      </c>
      <c r="S97" s="196">
        <v>0</v>
      </c>
      <c r="T97" s="196">
        <v>0</v>
      </c>
      <c r="U97" s="196">
        <v>59.88</v>
      </c>
      <c r="V97" s="196">
        <v>2.89</v>
      </c>
      <c r="W97" s="196">
        <v>19.16</v>
      </c>
      <c r="X97" s="196">
        <v>62.46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90</v>
      </c>
      <c r="AQ97" s="196">
        <v>14.46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134.97999999999999</v>
      </c>
      <c r="L98" s="196">
        <v>103.35</v>
      </c>
      <c r="M98" s="196">
        <v>50.79</v>
      </c>
      <c r="N98" s="196">
        <v>50.01</v>
      </c>
      <c r="O98" s="196">
        <v>70.66</v>
      </c>
      <c r="P98" s="196">
        <v>23.5</v>
      </c>
      <c r="Q98" s="196">
        <v>2.89</v>
      </c>
      <c r="R98" s="196">
        <v>4.82</v>
      </c>
      <c r="S98" s="196">
        <v>0</v>
      </c>
      <c r="T98" s="196">
        <v>0</v>
      </c>
      <c r="U98" s="196">
        <v>59.88</v>
      </c>
      <c r="V98" s="196">
        <v>2.89</v>
      </c>
      <c r="W98" s="196">
        <v>19.16</v>
      </c>
      <c r="X98" s="196">
        <v>62.46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59.38</v>
      </c>
      <c r="AQ98" s="196">
        <v>14.46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4.4025899999999947</v>
      </c>
      <c r="L99">
        <f t="shared" si="0"/>
        <v>2.927007500000002</v>
      </c>
      <c r="M99">
        <f t="shared" si="0"/>
        <v>1.2307949999999994</v>
      </c>
      <c r="N99">
        <f t="shared" si="0"/>
        <v>1.220177500000003</v>
      </c>
      <c r="O99">
        <f t="shared" si="0"/>
        <v>1.7258399999999978</v>
      </c>
      <c r="P99">
        <f t="shared" si="0"/>
        <v>0.57899999999999996</v>
      </c>
      <c r="Q99">
        <f t="shared" si="0"/>
        <v>7.1012499999999881E-2</v>
      </c>
      <c r="R99">
        <f t="shared" si="0"/>
        <v>0.34461750000000035</v>
      </c>
      <c r="S99">
        <f t="shared" si="0"/>
        <v>1.7075E-3</v>
      </c>
      <c r="T99">
        <f t="shared" si="0"/>
        <v>0</v>
      </c>
      <c r="U99">
        <f t="shared" si="0"/>
        <v>1.4371200000000022</v>
      </c>
      <c r="V99">
        <f t="shared" si="0"/>
        <v>0.19806499999999971</v>
      </c>
      <c r="W99">
        <f t="shared" si="0"/>
        <v>0.40632750000000045</v>
      </c>
      <c r="X99">
        <f t="shared" si="0"/>
        <v>1.3130225000000004</v>
      </c>
      <c r="Y99">
        <f t="shared" si="0"/>
        <v>0</v>
      </c>
      <c r="Z99">
        <f t="shared" si="0"/>
        <v>0</v>
      </c>
      <c r="AA99">
        <f t="shared" si="0"/>
        <v>0.37187250000000027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1.996805000000003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2.4952400000000021</v>
      </c>
      <c r="AQ99">
        <f t="shared" ref="AQ99:AT99" si="1">SUM(AQ3:AQ98)/4000</f>
        <v>0.75870499999999941</v>
      </c>
      <c r="AR99">
        <f t="shared" si="1"/>
        <v>0.43019499999999994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38.56</v>
      </c>
      <c r="L3" s="196">
        <v>23</v>
      </c>
      <c r="M3" s="196">
        <v>0</v>
      </c>
      <c r="N3" s="196">
        <v>28.92</v>
      </c>
      <c r="O3" s="196">
        <v>48.57</v>
      </c>
      <c r="P3" s="196">
        <v>58.95</v>
      </c>
      <c r="Q3" s="196">
        <v>1.93</v>
      </c>
      <c r="R3" s="196">
        <v>4.82</v>
      </c>
      <c r="S3" s="196">
        <v>2.89</v>
      </c>
      <c r="T3" s="196">
        <v>0</v>
      </c>
      <c r="U3" s="196">
        <v>319.08</v>
      </c>
      <c r="V3" s="196">
        <v>0</v>
      </c>
      <c r="W3" s="196">
        <v>11.08</v>
      </c>
      <c r="X3" s="196">
        <v>24.1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31.81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38.56</v>
      </c>
      <c r="L4" s="196">
        <v>23</v>
      </c>
      <c r="M4" s="196">
        <v>0</v>
      </c>
      <c r="N4" s="196">
        <v>28.92</v>
      </c>
      <c r="O4" s="196">
        <v>48.57</v>
      </c>
      <c r="P4" s="196">
        <v>58.95</v>
      </c>
      <c r="Q4" s="196">
        <v>1.93</v>
      </c>
      <c r="R4" s="196">
        <v>4.82</v>
      </c>
      <c r="S4" s="196">
        <v>2.89</v>
      </c>
      <c r="T4" s="196">
        <v>0</v>
      </c>
      <c r="U4" s="196">
        <v>319.08</v>
      </c>
      <c r="V4" s="196">
        <v>0</v>
      </c>
      <c r="W4" s="196">
        <v>11.08</v>
      </c>
      <c r="X4" s="196">
        <v>16.39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31.81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38.56</v>
      </c>
      <c r="L5" s="196">
        <v>23</v>
      </c>
      <c r="M5" s="196">
        <v>0</v>
      </c>
      <c r="N5" s="196">
        <v>28.92</v>
      </c>
      <c r="O5" s="196">
        <v>48.57</v>
      </c>
      <c r="P5" s="196">
        <v>58.95</v>
      </c>
      <c r="Q5" s="196">
        <v>1.93</v>
      </c>
      <c r="R5" s="196">
        <v>4.82</v>
      </c>
      <c r="S5" s="196">
        <v>2.89</v>
      </c>
      <c r="T5" s="196">
        <v>0</v>
      </c>
      <c r="U5" s="196">
        <v>319.08</v>
      </c>
      <c r="V5" s="196">
        <v>0</v>
      </c>
      <c r="W5" s="196">
        <v>11.08</v>
      </c>
      <c r="X5" s="196">
        <v>36.130000000000003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31.81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38.56</v>
      </c>
      <c r="L6" s="196">
        <v>23</v>
      </c>
      <c r="M6" s="196">
        <v>0</v>
      </c>
      <c r="N6" s="196">
        <v>28.92</v>
      </c>
      <c r="O6" s="196">
        <v>48.57</v>
      </c>
      <c r="P6" s="196">
        <v>58.95</v>
      </c>
      <c r="Q6" s="196">
        <v>1.93</v>
      </c>
      <c r="R6" s="196">
        <v>4.82</v>
      </c>
      <c r="S6" s="196">
        <v>2.89</v>
      </c>
      <c r="T6" s="196">
        <v>0</v>
      </c>
      <c r="U6" s="196">
        <v>319.08</v>
      </c>
      <c r="V6" s="196">
        <v>0</v>
      </c>
      <c r="W6" s="196">
        <v>11.08</v>
      </c>
      <c r="X6" s="196">
        <v>36.130000000000003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31.81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38.56</v>
      </c>
      <c r="L7" s="196">
        <v>23</v>
      </c>
      <c r="M7" s="196">
        <v>0</v>
      </c>
      <c r="N7" s="196">
        <v>28.92</v>
      </c>
      <c r="O7" s="196">
        <v>48.57</v>
      </c>
      <c r="P7" s="196">
        <v>58.95</v>
      </c>
      <c r="Q7" s="196">
        <v>1.93</v>
      </c>
      <c r="R7" s="196">
        <v>4.82</v>
      </c>
      <c r="S7" s="196">
        <v>2.89</v>
      </c>
      <c r="T7" s="196">
        <v>0</v>
      </c>
      <c r="U7" s="196">
        <v>319.08</v>
      </c>
      <c r="V7" s="196">
        <v>0</v>
      </c>
      <c r="W7" s="196">
        <v>11.08</v>
      </c>
      <c r="X7" s="196">
        <v>36.130000000000003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31.81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38.56</v>
      </c>
      <c r="L8" s="196">
        <v>23</v>
      </c>
      <c r="M8" s="196">
        <v>0</v>
      </c>
      <c r="N8" s="196">
        <v>28.92</v>
      </c>
      <c r="O8" s="196">
        <v>48.57</v>
      </c>
      <c r="P8" s="196">
        <v>58.95</v>
      </c>
      <c r="Q8" s="196">
        <v>1.93</v>
      </c>
      <c r="R8" s="196">
        <v>4.82</v>
      </c>
      <c r="S8" s="196">
        <v>2.89</v>
      </c>
      <c r="T8" s="196">
        <v>0</v>
      </c>
      <c r="U8" s="196">
        <v>319.08</v>
      </c>
      <c r="V8" s="196">
        <v>0</v>
      </c>
      <c r="W8" s="196">
        <v>11.08</v>
      </c>
      <c r="X8" s="196">
        <v>36.130000000000003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31.81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38.56</v>
      </c>
      <c r="L9" s="196">
        <v>23</v>
      </c>
      <c r="M9" s="196">
        <v>0</v>
      </c>
      <c r="N9" s="196">
        <v>28.92</v>
      </c>
      <c r="O9" s="196">
        <v>48.57</v>
      </c>
      <c r="P9" s="196">
        <v>58.95</v>
      </c>
      <c r="Q9" s="196">
        <v>1.93</v>
      </c>
      <c r="R9" s="196">
        <v>4.82</v>
      </c>
      <c r="S9" s="196">
        <v>2.89</v>
      </c>
      <c r="T9" s="196">
        <v>0</v>
      </c>
      <c r="U9" s="196">
        <v>319.08</v>
      </c>
      <c r="V9" s="196">
        <v>0</v>
      </c>
      <c r="W9" s="196">
        <v>11.08</v>
      </c>
      <c r="X9" s="196">
        <v>21.21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31.81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38.56</v>
      </c>
      <c r="L10" s="196">
        <v>23</v>
      </c>
      <c r="M10" s="196">
        <v>0</v>
      </c>
      <c r="N10" s="196">
        <v>28.92</v>
      </c>
      <c r="O10" s="196">
        <v>48.57</v>
      </c>
      <c r="P10" s="196">
        <v>58.95</v>
      </c>
      <c r="Q10" s="196">
        <v>1.93</v>
      </c>
      <c r="R10" s="196">
        <v>4.82</v>
      </c>
      <c r="S10" s="196">
        <v>2.89</v>
      </c>
      <c r="T10" s="196">
        <v>0</v>
      </c>
      <c r="U10" s="196">
        <v>319.08</v>
      </c>
      <c r="V10" s="196">
        <v>0</v>
      </c>
      <c r="W10" s="196">
        <v>11.08</v>
      </c>
      <c r="X10" s="196">
        <v>21.21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31.81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38.56</v>
      </c>
      <c r="L11" s="196">
        <v>23</v>
      </c>
      <c r="M11" s="196">
        <v>0</v>
      </c>
      <c r="N11" s="196">
        <v>28.92</v>
      </c>
      <c r="O11" s="196">
        <v>48.57</v>
      </c>
      <c r="P11" s="196">
        <v>58.95</v>
      </c>
      <c r="Q11" s="196">
        <v>1.93</v>
      </c>
      <c r="R11" s="196">
        <v>4.82</v>
      </c>
      <c r="S11" s="196">
        <v>2.89</v>
      </c>
      <c r="T11" s="196">
        <v>0</v>
      </c>
      <c r="U11" s="196">
        <v>319.08</v>
      </c>
      <c r="V11" s="196">
        <v>0</v>
      </c>
      <c r="W11" s="196">
        <v>11.08</v>
      </c>
      <c r="X11" s="196">
        <v>21.21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31.81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38.56</v>
      </c>
      <c r="L12" s="196">
        <v>23</v>
      </c>
      <c r="M12" s="196">
        <v>0</v>
      </c>
      <c r="N12" s="196">
        <v>28.92</v>
      </c>
      <c r="O12" s="196">
        <v>48.57</v>
      </c>
      <c r="P12" s="196">
        <v>58.95</v>
      </c>
      <c r="Q12" s="196">
        <v>1.93</v>
      </c>
      <c r="R12" s="196">
        <v>4.82</v>
      </c>
      <c r="S12" s="196">
        <v>2.89</v>
      </c>
      <c r="T12" s="196">
        <v>0</v>
      </c>
      <c r="U12" s="196">
        <v>319.08</v>
      </c>
      <c r="V12" s="196">
        <v>0</v>
      </c>
      <c r="W12" s="196">
        <v>11.08</v>
      </c>
      <c r="X12" s="196">
        <v>21.21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31.81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38.56</v>
      </c>
      <c r="L13" s="196">
        <v>23</v>
      </c>
      <c r="M13" s="196">
        <v>0</v>
      </c>
      <c r="N13" s="196">
        <v>28.92</v>
      </c>
      <c r="O13" s="196">
        <v>48.57</v>
      </c>
      <c r="P13" s="196">
        <v>58.95</v>
      </c>
      <c r="Q13" s="196">
        <v>1.93</v>
      </c>
      <c r="R13" s="196">
        <v>4.82</v>
      </c>
      <c r="S13" s="196">
        <v>2.89</v>
      </c>
      <c r="T13" s="196">
        <v>0</v>
      </c>
      <c r="U13" s="196">
        <v>319.08</v>
      </c>
      <c r="V13" s="196">
        <v>0</v>
      </c>
      <c r="W13" s="196">
        <v>11.08</v>
      </c>
      <c r="X13" s="196">
        <v>21.21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31.81</v>
      </c>
      <c r="AQ13" s="196">
        <v>9.64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38.56</v>
      </c>
      <c r="L14" s="196">
        <v>23</v>
      </c>
      <c r="M14" s="196">
        <v>0</v>
      </c>
      <c r="N14" s="196">
        <v>28.92</v>
      </c>
      <c r="O14" s="196">
        <v>48.57</v>
      </c>
      <c r="P14" s="196">
        <v>58.95</v>
      </c>
      <c r="Q14" s="196">
        <v>1.93</v>
      </c>
      <c r="R14" s="196">
        <v>4.82</v>
      </c>
      <c r="S14" s="196">
        <v>2.89</v>
      </c>
      <c r="T14" s="196">
        <v>0</v>
      </c>
      <c r="U14" s="196">
        <v>319.08</v>
      </c>
      <c r="V14" s="196">
        <v>0</v>
      </c>
      <c r="W14" s="196">
        <v>11.08</v>
      </c>
      <c r="X14" s="196">
        <v>21.21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31.81</v>
      </c>
      <c r="AQ14" s="196">
        <v>9.64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38.56</v>
      </c>
      <c r="L15" s="196">
        <v>23</v>
      </c>
      <c r="M15" s="196">
        <v>0</v>
      </c>
      <c r="N15" s="196">
        <v>28.92</v>
      </c>
      <c r="O15" s="196">
        <v>48.57</v>
      </c>
      <c r="P15" s="196">
        <v>58.95</v>
      </c>
      <c r="Q15" s="196">
        <v>1.96</v>
      </c>
      <c r="R15" s="196">
        <v>4.82</v>
      </c>
      <c r="S15" s="196">
        <v>2.89</v>
      </c>
      <c r="T15" s="196">
        <v>0</v>
      </c>
      <c r="U15" s="196">
        <v>319.08</v>
      </c>
      <c r="V15" s="196">
        <v>0</v>
      </c>
      <c r="W15" s="196">
        <v>11.08</v>
      </c>
      <c r="X15" s="196">
        <v>21.21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31.81</v>
      </c>
      <c r="AQ15" s="196">
        <v>9.8000000000000007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38.56</v>
      </c>
      <c r="L16" s="196">
        <v>23</v>
      </c>
      <c r="M16" s="196">
        <v>0</v>
      </c>
      <c r="N16" s="196">
        <v>28.92</v>
      </c>
      <c r="O16" s="196">
        <v>48.57</v>
      </c>
      <c r="P16" s="196">
        <v>58.95</v>
      </c>
      <c r="Q16" s="196">
        <v>1.93</v>
      </c>
      <c r="R16" s="196">
        <v>4.82</v>
      </c>
      <c r="S16" s="196">
        <v>2.89</v>
      </c>
      <c r="T16" s="196">
        <v>0</v>
      </c>
      <c r="U16" s="196">
        <v>319.08</v>
      </c>
      <c r="V16" s="196">
        <v>0</v>
      </c>
      <c r="W16" s="196">
        <v>11.08</v>
      </c>
      <c r="X16" s="196">
        <v>21.21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31.81</v>
      </c>
      <c r="AQ16" s="196">
        <v>9.8000000000000007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38.56</v>
      </c>
      <c r="L17" s="196">
        <v>23</v>
      </c>
      <c r="M17" s="196">
        <v>0</v>
      </c>
      <c r="N17" s="196">
        <v>28.92</v>
      </c>
      <c r="O17" s="196">
        <v>48.57</v>
      </c>
      <c r="P17" s="196">
        <v>58.95</v>
      </c>
      <c r="Q17" s="196">
        <v>1.93</v>
      </c>
      <c r="R17" s="196">
        <v>4.71</v>
      </c>
      <c r="S17" s="196">
        <v>2.89</v>
      </c>
      <c r="T17" s="196">
        <v>0</v>
      </c>
      <c r="U17" s="196">
        <v>319.08</v>
      </c>
      <c r="V17" s="196">
        <v>0</v>
      </c>
      <c r="W17" s="196">
        <v>11.08</v>
      </c>
      <c r="X17" s="196">
        <v>21.21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33.74</v>
      </c>
      <c r="AQ17" s="196">
        <v>9.64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38.56</v>
      </c>
      <c r="L18" s="196">
        <v>23</v>
      </c>
      <c r="M18" s="196">
        <v>0</v>
      </c>
      <c r="N18" s="196">
        <v>28.92</v>
      </c>
      <c r="O18" s="196">
        <v>48.57</v>
      </c>
      <c r="P18" s="196">
        <v>58.95</v>
      </c>
      <c r="Q18" s="196">
        <v>1.93</v>
      </c>
      <c r="R18" s="196">
        <v>4.71</v>
      </c>
      <c r="S18" s="196">
        <v>2.89</v>
      </c>
      <c r="T18" s="196">
        <v>0</v>
      </c>
      <c r="U18" s="196">
        <v>319.08</v>
      </c>
      <c r="V18" s="196">
        <v>0</v>
      </c>
      <c r="W18" s="196">
        <v>11.08</v>
      </c>
      <c r="X18" s="196">
        <v>21.21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33.74</v>
      </c>
      <c r="AQ18" s="196">
        <v>9.64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38.56</v>
      </c>
      <c r="L19" s="196">
        <v>23</v>
      </c>
      <c r="M19" s="196">
        <v>0</v>
      </c>
      <c r="N19" s="196">
        <v>28.92</v>
      </c>
      <c r="O19" s="196">
        <v>48.57</v>
      </c>
      <c r="P19" s="196">
        <v>58.95</v>
      </c>
      <c r="Q19" s="196">
        <v>1.93</v>
      </c>
      <c r="R19" s="196">
        <v>4.71</v>
      </c>
      <c r="S19" s="196">
        <v>2.89</v>
      </c>
      <c r="T19" s="196">
        <v>0</v>
      </c>
      <c r="U19" s="196">
        <v>319.08</v>
      </c>
      <c r="V19" s="196">
        <v>0</v>
      </c>
      <c r="W19" s="196">
        <v>11.08</v>
      </c>
      <c r="X19" s="196">
        <v>36.119999999999997</v>
      </c>
      <c r="Y19" s="196">
        <v>0</v>
      </c>
      <c r="Z19">
        <v>0</v>
      </c>
      <c r="AA19" s="196">
        <v>8.3000000000000007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33.74</v>
      </c>
      <c r="AQ19" s="196">
        <v>9.64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38.56</v>
      </c>
      <c r="L20" s="196">
        <v>23</v>
      </c>
      <c r="M20" s="196">
        <v>0</v>
      </c>
      <c r="N20" s="196">
        <v>28.92</v>
      </c>
      <c r="O20" s="196">
        <v>48.57</v>
      </c>
      <c r="P20" s="196">
        <v>58.95</v>
      </c>
      <c r="Q20" s="196">
        <v>1.93</v>
      </c>
      <c r="R20" s="196">
        <v>4.71</v>
      </c>
      <c r="S20" s="196">
        <v>2.89</v>
      </c>
      <c r="T20" s="196">
        <v>0</v>
      </c>
      <c r="U20" s="196">
        <v>319.08</v>
      </c>
      <c r="V20" s="196">
        <v>0</v>
      </c>
      <c r="W20" s="196">
        <v>11.08</v>
      </c>
      <c r="X20" s="196">
        <v>36.119999999999997</v>
      </c>
      <c r="Y20" s="196">
        <v>0</v>
      </c>
      <c r="Z20">
        <v>0</v>
      </c>
      <c r="AA20" s="196">
        <v>8.3000000000000007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33.74</v>
      </c>
      <c r="AQ20" s="196">
        <v>9.64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38.56</v>
      </c>
      <c r="L21" s="196">
        <v>23</v>
      </c>
      <c r="M21" s="196">
        <v>0</v>
      </c>
      <c r="N21" s="196">
        <v>28.92</v>
      </c>
      <c r="O21" s="196">
        <v>48.57</v>
      </c>
      <c r="P21" s="196">
        <v>58.95</v>
      </c>
      <c r="Q21" s="196">
        <v>1.93</v>
      </c>
      <c r="R21" s="196">
        <v>4.71</v>
      </c>
      <c r="S21" s="196">
        <v>2.89</v>
      </c>
      <c r="T21" s="196">
        <v>0</v>
      </c>
      <c r="U21" s="196">
        <v>319.08</v>
      </c>
      <c r="V21" s="196">
        <v>0</v>
      </c>
      <c r="W21" s="196">
        <v>11.08</v>
      </c>
      <c r="X21" s="196">
        <v>36.119999999999997</v>
      </c>
      <c r="Y21" s="196">
        <v>0</v>
      </c>
      <c r="Z21">
        <v>0</v>
      </c>
      <c r="AA21" s="196">
        <v>8.3000000000000007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33.74</v>
      </c>
      <c r="AQ21" s="196">
        <v>9.64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38.56</v>
      </c>
      <c r="L22" s="196">
        <v>23</v>
      </c>
      <c r="M22" s="196">
        <v>0</v>
      </c>
      <c r="N22" s="196">
        <v>28.92</v>
      </c>
      <c r="O22" s="196">
        <v>48.57</v>
      </c>
      <c r="P22" s="196">
        <v>58.95</v>
      </c>
      <c r="Q22" s="196">
        <v>1.93</v>
      </c>
      <c r="R22" s="196">
        <v>4.71</v>
      </c>
      <c r="S22" s="196">
        <v>2.89</v>
      </c>
      <c r="T22" s="196">
        <v>0</v>
      </c>
      <c r="U22" s="196">
        <v>319.08</v>
      </c>
      <c r="V22" s="196">
        <v>0</v>
      </c>
      <c r="W22" s="196">
        <v>11.08</v>
      </c>
      <c r="X22" s="196">
        <v>36.119999999999997</v>
      </c>
      <c r="Y22" s="196">
        <v>0</v>
      </c>
      <c r="Z22">
        <v>0</v>
      </c>
      <c r="AA22" s="196">
        <v>8.3000000000000007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33.74</v>
      </c>
      <c r="AQ22" s="196">
        <v>9.64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38.56</v>
      </c>
      <c r="L23" s="196">
        <v>23</v>
      </c>
      <c r="M23" s="196">
        <v>0</v>
      </c>
      <c r="N23" s="196">
        <v>28.92</v>
      </c>
      <c r="O23" s="196">
        <v>48.57</v>
      </c>
      <c r="P23" s="196">
        <v>58.95</v>
      </c>
      <c r="Q23" s="196">
        <v>1.93</v>
      </c>
      <c r="R23" s="196">
        <v>4.6500000000000004</v>
      </c>
      <c r="S23" s="196">
        <v>2.89</v>
      </c>
      <c r="T23" s="196">
        <v>0</v>
      </c>
      <c r="U23" s="196">
        <v>319.08</v>
      </c>
      <c r="V23" s="196">
        <v>0</v>
      </c>
      <c r="W23" s="196">
        <v>11.08</v>
      </c>
      <c r="X23" s="196">
        <v>36.119999999999997</v>
      </c>
      <c r="Y23" s="196">
        <v>0</v>
      </c>
      <c r="Z23">
        <v>0</v>
      </c>
      <c r="AA23" s="196">
        <v>8.3000000000000007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51.1</v>
      </c>
      <c r="AQ23" s="196">
        <v>9.64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38.56</v>
      </c>
      <c r="L24" s="196">
        <v>23</v>
      </c>
      <c r="M24" s="196">
        <v>0</v>
      </c>
      <c r="N24" s="196">
        <v>28.92</v>
      </c>
      <c r="O24" s="196">
        <v>48.57</v>
      </c>
      <c r="P24" s="196">
        <v>58.95</v>
      </c>
      <c r="Q24" s="196">
        <v>1.93</v>
      </c>
      <c r="R24" s="196">
        <v>4.6500000000000004</v>
      </c>
      <c r="S24" s="196">
        <v>2.89</v>
      </c>
      <c r="T24" s="196">
        <v>0</v>
      </c>
      <c r="U24" s="196">
        <v>319.08</v>
      </c>
      <c r="V24" s="196">
        <v>0</v>
      </c>
      <c r="W24" s="196">
        <v>11.08</v>
      </c>
      <c r="X24" s="196">
        <v>36.119999999999997</v>
      </c>
      <c r="Y24" s="196">
        <v>0</v>
      </c>
      <c r="Z24">
        <v>0</v>
      </c>
      <c r="AA24" s="196">
        <v>8.3000000000000007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46.28</v>
      </c>
      <c r="AQ24" s="196">
        <v>9.64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38.56</v>
      </c>
      <c r="L25" s="196">
        <v>23</v>
      </c>
      <c r="M25" s="196">
        <v>0</v>
      </c>
      <c r="N25" s="196">
        <v>28.92</v>
      </c>
      <c r="O25" s="196">
        <v>48.57</v>
      </c>
      <c r="P25" s="196">
        <v>58.95</v>
      </c>
      <c r="Q25" s="196">
        <v>1.93</v>
      </c>
      <c r="R25" s="196">
        <v>8.7799999999999994</v>
      </c>
      <c r="S25" s="196">
        <v>2.89</v>
      </c>
      <c r="T25" s="196">
        <v>0</v>
      </c>
      <c r="U25" s="196">
        <v>319.08</v>
      </c>
      <c r="V25" s="196">
        <v>5.08</v>
      </c>
      <c r="W25" s="196">
        <v>11.08</v>
      </c>
      <c r="X25" s="196">
        <v>36.119999999999997</v>
      </c>
      <c r="Y25" s="196">
        <v>0</v>
      </c>
      <c r="Z25">
        <v>0</v>
      </c>
      <c r="AA25" s="196">
        <v>8.3000000000000007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68.14</v>
      </c>
      <c r="AQ25" s="196">
        <v>9.64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38.56</v>
      </c>
      <c r="L26" s="196">
        <v>23</v>
      </c>
      <c r="M26" s="196">
        <v>0</v>
      </c>
      <c r="N26" s="196">
        <v>28.92</v>
      </c>
      <c r="O26" s="196">
        <v>48.57</v>
      </c>
      <c r="P26" s="196">
        <v>58.95</v>
      </c>
      <c r="Q26" s="196">
        <v>1.93</v>
      </c>
      <c r="R26" s="196">
        <v>10.39</v>
      </c>
      <c r="S26" s="196">
        <v>2.89</v>
      </c>
      <c r="T26" s="196">
        <v>0</v>
      </c>
      <c r="U26" s="196">
        <v>319.08</v>
      </c>
      <c r="V26" s="196">
        <v>5.08</v>
      </c>
      <c r="W26" s="196">
        <v>11.08</v>
      </c>
      <c r="X26" s="196">
        <v>36.119999999999997</v>
      </c>
      <c r="Y26" s="196">
        <v>0</v>
      </c>
      <c r="Z26">
        <v>0</v>
      </c>
      <c r="AA26" s="196">
        <v>8.3000000000000007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68.14</v>
      </c>
      <c r="AQ26" s="196">
        <v>9.64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38.56</v>
      </c>
      <c r="L27" s="196">
        <v>23</v>
      </c>
      <c r="M27" s="196">
        <v>0</v>
      </c>
      <c r="N27" s="196">
        <v>28.92</v>
      </c>
      <c r="O27" s="196">
        <v>48.57</v>
      </c>
      <c r="P27" s="196">
        <v>58.95</v>
      </c>
      <c r="Q27" s="196">
        <v>1.93</v>
      </c>
      <c r="R27" s="196">
        <v>10.39</v>
      </c>
      <c r="S27" s="196">
        <v>2.89</v>
      </c>
      <c r="T27" s="196">
        <v>0</v>
      </c>
      <c r="U27" s="196">
        <v>319.08</v>
      </c>
      <c r="V27" s="196">
        <v>5.27</v>
      </c>
      <c r="W27" s="196">
        <v>11.08</v>
      </c>
      <c r="X27" s="196">
        <v>37.47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68.14</v>
      </c>
      <c r="AQ27" s="196">
        <v>22.09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38.56</v>
      </c>
      <c r="L28" s="196">
        <v>23</v>
      </c>
      <c r="M28" s="196">
        <v>0</v>
      </c>
      <c r="N28" s="196">
        <v>28.92</v>
      </c>
      <c r="O28" s="196">
        <v>48.57</v>
      </c>
      <c r="P28" s="196">
        <v>58.95</v>
      </c>
      <c r="Q28" s="196">
        <v>1.93</v>
      </c>
      <c r="R28" s="196">
        <v>10.39</v>
      </c>
      <c r="S28" s="196">
        <v>2.89</v>
      </c>
      <c r="T28" s="196">
        <v>0</v>
      </c>
      <c r="U28" s="196">
        <v>319.08</v>
      </c>
      <c r="V28" s="196">
        <v>5.27</v>
      </c>
      <c r="W28" s="196">
        <v>11.08</v>
      </c>
      <c r="X28" s="196">
        <v>37.47</v>
      </c>
      <c r="Y28" s="196">
        <v>0</v>
      </c>
      <c r="Z28">
        <v>0</v>
      </c>
      <c r="AA28" s="196">
        <v>8.58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68.14</v>
      </c>
      <c r="AQ28" s="196">
        <v>22.09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79.13</v>
      </c>
      <c r="L29" s="196">
        <v>23</v>
      </c>
      <c r="M29" s="196">
        <v>0</v>
      </c>
      <c r="N29" s="196">
        <v>28.92</v>
      </c>
      <c r="O29" s="196">
        <v>48.57</v>
      </c>
      <c r="P29" s="196">
        <v>58.95</v>
      </c>
      <c r="Q29" s="196">
        <v>1.93</v>
      </c>
      <c r="R29" s="196">
        <v>10.39</v>
      </c>
      <c r="S29" s="196">
        <v>2.89</v>
      </c>
      <c r="T29" s="196">
        <v>0</v>
      </c>
      <c r="U29" s="196">
        <v>319.08</v>
      </c>
      <c r="V29" s="196">
        <v>5.27</v>
      </c>
      <c r="W29" s="196">
        <v>11.08</v>
      </c>
      <c r="X29" s="196">
        <v>36.119999999999997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68.14</v>
      </c>
      <c r="AQ29" s="196">
        <v>22.09</v>
      </c>
      <c r="AR29" s="196">
        <v>1.19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79.13</v>
      </c>
      <c r="L30" s="196">
        <v>45</v>
      </c>
      <c r="M30" s="196">
        <v>0</v>
      </c>
      <c r="N30" s="196">
        <v>28.92</v>
      </c>
      <c r="O30" s="196">
        <v>48.57</v>
      </c>
      <c r="P30" s="196">
        <v>58.95</v>
      </c>
      <c r="Q30" s="196">
        <v>1.93</v>
      </c>
      <c r="R30" s="196">
        <v>10.39</v>
      </c>
      <c r="S30" s="196">
        <v>6.46</v>
      </c>
      <c r="T30" s="196">
        <v>0</v>
      </c>
      <c r="U30" s="196">
        <v>319.08</v>
      </c>
      <c r="V30" s="196">
        <v>5.1100000000000003</v>
      </c>
      <c r="W30" s="196">
        <v>11.08</v>
      </c>
      <c r="X30" s="196">
        <v>36.119999999999997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22.09</v>
      </c>
      <c r="AR30" s="196">
        <v>4.21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79.13</v>
      </c>
      <c r="L31" s="196">
        <v>65.23</v>
      </c>
      <c r="M31" s="196">
        <v>0</v>
      </c>
      <c r="N31" s="196">
        <v>28.92</v>
      </c>
      <c r="O31" s="196">
        <v>48.57</v>
      </c>
      <c r="P31" s="196">
        <v>58.95</v>
      </c>
      <c r="Q31" s="196">
        <v>1.93</v>
      </c>
      <c r="R31" s="196">
        <v>10.39</v>
      </c>
      <c r="S31" s="196">
        <v>6.46</v>
      </c>
      <c r="T31" s="196">
        <v>0</v>
      </c>
      <c r="U31" s="196">
        <v>319.08</v>
      </c>
      <c r="V31" s="196">
        <v>5.27</v>
      </c>
      <c r="W31" s="196">
        <v>11.49</v>
      </c>
      <c r="X31" s="196">
        <v>37.47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22.09</v>
      </c>
      <c r="AR31" s="196">
        <v>8.74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79.13</v>
      </c>
      <c r="L32" s="196">
        <v>65.23</v>
      </c>
      <c r="M32" s="196">
        <v>0</v>
      </c>
      <c r="N32" s="196">
        <v>28.92</v>
      </c>
      <c r="O32" s="196">
        <v>48.57</v>
      </c>
      <c r="P32" s="196">
        <v>58.95</v>
      </c>
      <c r="Q32" s="196">
        <v>1.93</v>
      </c>
      <c r="R32" s="196">
        <v>10.39</v>
      </c>
      <c r="S32" s="196">
        <v>6.46</v>
      </c>
      <c r="T32" s="196">
        <v>0</v>
      </c>
      <c r="U32" s="196">
        <v>319.08</v>
      </c>
      <c r="V32" s="196">
        <v>5.27</v>
      </c>
      <c r="W32" s="196">
        <v>11.49</v>
      </c>
      <c r="X32" s="196">
        <v>37.47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47.56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22.09</v>
      </c>
      <c r="AR32" s="196">
        <v>16.809999999999999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79.13</v>
      </c>
      <c r="L33" s="196">
        <v>65.23</v>
      </c>
      <c r="M33" s="196">
        <v>0</v>
      </c>
      <c r="N33" s="196">
        <v>28.92</v>
      </c>
      <c r="O33" s="196">
        <v>48.57</v>
      </c>
      <c r="P33" s="196">
        <v>58.95</v>
      </c>
      <c r="Q33" s="196">
        <v>1.93</v>
      </c>
      <c r="R33" s="196">
        <v>10.38</v>
      </c>
      <c r="S33" s="196">
        <v>6.46</v>
      </c>
      <c r="T33" s="196">
        <v>0</v>
      </c>
      <c r="U33" s="196">
        <v>319.08</v>
      </c>
      <c r="V33" s="196">
        <v>5.08</v>
      </c>
      <c r="W33" s="196">
        <v>11.08</v>
      </c>
      <c r="X33" s="196">
        <v>36.119999999999997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47.56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22.09</v>
      </c>
      <c r="AR33" s="196">
        <v>25.24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79.13</v>
      </c>
      <c r="L34" s="196">
        <v>65.23</v>
      </c>
      <c r="M34" s="196">
        <v>0</v>
      </c>
      <c r="N34" s="196">
        <v>28.92</v>
      </c>
      <c r="O34" s="196">
        <v>48.57</v>
      </c>
      <c r="P34" s="196">
        <v>58.95</v>
      </c>
      <c r="Q34" s="196">
        <v>1.93</v>
      </c>
      <c r="R34" s="196">
        <v>10.38</v>
      </c>
      <c r="S34" s="196">
        <v>6.46</v>
      </c>
      <c r="T34" s="196">
        <v>0</v>
      </c>
      <c r="U34" s="196">
        <v>319.08</v>
      </c>
      <c r="V34" s="196">
        <v>5.08</v>
      </c>
      <c r="W34" s="196">
        <v>11.08</v>
      </c>
      <c r="X34" s="196">
        <v>36.119999999999997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47.56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22.09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79.13</v>
      </c>
      <c r="L35" s="196">
        <v>43</v>
      </c>
      <c r="M35" s="196">
        <v>0</v>
      </c>
      <c r="N35" s="196">
        <v>28.92</v>
      </c>
      <c r="O35" s="196">
        <v>48.57</v>
      </c>
      <c r="P35" s="196">
        <v>58.95</v>
      </c>
      <c r="Q35" s="196">
        <v>1.93</v>
      </c>
      <c r="R35" s="196">
        <v>10.38</v>
      </c>
      <c r="S35" s="196">
        <v>6.46</v>
      </c>
      <c r="T35" s="196">
        <v>0</v>
      </c>
      <c r="U35" s="196">
        <v>319.08</v>
      </c>
      <c r="V35" s="196">
        <v>5.08</v>
      </c>
      <c r="W35" s="196">
        <v>11.08</v>
      </c>
      <c r="X35" s="196">
        <v>36.119999999999997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47.56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68.14</v>
      </c>
      <c r="AQ35" s="196">
        <v>22.09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79.13</v>
      </c>
      <c r="L36" s="196">
        <v>43</v>
      </c>
      <c r="M36" s="196">
        <v>0</v>
      </c>
      <c r="N36" s="196">
        <v>28.92</v>
      </c>
      <c r="O36" s="196">
        <v>48.57</v>
      </c>
      <c r="P36" s="196">
        <v>58.95</v>
      </c>
      <c r="Q36" s="196">
        <v>1.93</v>
      </c>
      <c r="R36" s="196">
        <v>10.38</v>
      </c>
      <c r="S36" s="196">
        <v>6.46</v>
      </c>
      <c r="T36" s="196">
        <v>0</v>
      </c>
      <c r="U36" s="196">
        <v>319.08</v>
      </c>
      <c r="V36" s="196">
        <v>5.08</v>
      </c>
      <c r="W36" s="196">
        <v>11.08</v>
      </c>
      <c r="X36" s="196">
        <v>36.119999999999997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47.56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68.14</v>
      </c>
      <c r="AQ36" s="196">
        <v>22.09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81.83</v>
      </c>
      <c r="L37" s="196">
        <v>43</v>
      </c>
      <c r="M37" s="196">
        <v>0</v>
      </c>
      <c r="N37" s="196">
        <v>28.92</v>
      </c>
      <c r="O37" s="196">
        <v>48.57</v>
      </c>
      <c r="P37" s="196">
        <v>58.95</v>
      </c>
      <c r="Q37" s="196">
        <v>1.93</v>
      </c>
      <c r="R37" s="196">
        <v>10.38</v>
      </c>
      <c r="S37" s="196">
        <v>6.46</v>
      </c>
      <c r="T37" s="196">
        <v>0</v>
      </c>
      <c r="U37" s="196">
        <v>319.08</v>
      </c>
      <c r="V37" s="196">
        <v>5.08</v>
      </c>
      <c r="W37" s="196">
        <v>11.08</v>
      </c>
      <c r="X37" s="196">
        <v>36.119999999999997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47.56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22.09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79.13</v>
      </c>
      <c r="L38" s="196">
        <v>43</v>
      </c>
      <c r="M38" s="196">
        <v>0</v>
      </c>
      <c r="N38" s="196">
        <v>28.92</v>
      </c>
      <c r="O38" s="196">
        <v>48.57</v>
      </c>
      <c r="P38" s="196">
        <v>58.95</v>
      </c>
      <c r="Q38" s="196">
        <v>1.93</v>
      </c>
      <c r="R38" s="196">
        <v>10.38</v>
      </c>
      <c r="S38" s="196">
        <v>6.46</v>
      </c>
      <c r="T38" s="196">
        <v>0</v>
      </c>
      <c r="U38" s="196">
        <v>319.08</v>
      </c>
      <c r="V38" s="196">
        <v>5.08</v>
      </c>
      <c r="W38" s="196">
        <v>11.08</v>
      </c>
      <c r="X38" s="196">
        <v>36.119999999999997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47.56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68.14</v>
      </c>
      <c r="AQ38" s="196">
        <v>22.09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68.52</v>
      </c>
      <c r="L39" s="196">
        <v>65.23</v>
      </c>
      <c r="M39" s="196">
        <v>0</v>
      </c>
      <c r="N39" s="196">
        <v>28.92</v>
      </c>
      <c r="O39" s="196">
        <v>48.57</v>
      </c>
      <c r="P39" s="196">
        <v>58.95</v>
      </c>
      <c r="Q39" s="196">
        <v>1.93</v>
      </c>
      <c r="R39" s="196">
        <v>10.38</v>
      </c>
      <c r="S39" s="196">
        <v>6.46</v>
      </c>
      <c r="T39" s="196">
        <v>0</v>
      </c>
      <c r="U39" s="196">
        <v>319.08</v>
      </c>
      <c r="V39" s="196">
        <v>5.08</v>
      </c>
      <c r="W39" s="196">
        <v>11.08</v>
      </c>
      <c r="X39" s="196">
        <v>36.119999999999997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22.09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72.900000000000006</v>
      </c>
      <c r="L40" s="196">
        <v>65.23</v>
      </c>
      <c r="M40" s="196">
        <v>0</v>
      </c>
      <c r="N40" s="196">
        <v>28.92</v>
      </c>
      <c r="O40" s="196">
        <v>48.57</v>
      </c>
      <c r="P40" s="196">
        <v>58.95</v>
      </c>
      <c r="Q40" s="196">
        <v>1.93</v>
      </c>
      <c r="R40" s="196">
        <v>10.38</v>
      </c>
      <c r="S40" s="196">
        <v>6.46</v>
      </c>
      <c r="T40" s="196">
        <v>0</v>
      </c>
      <c r="U40" s="196">
        <v>319.08</v>
      </c>
      <c r="V40" s="196">
        <v>5.08</v>
      </c>
      <c r="W40" s="196">
        <v>11.08</v>
      </c>
      <c r="X40" s="196">
        <v>36.119999999999997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22.09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79.13</v>
      </c>
      <c r="L41" s="196">
        <v>65.23</v>
      </c>
      <c r="M41" s="196">
        <v>0</v>
      </c>
      <c r="N41" s="196">
        <v>28.92</v>
      </c>
      <c r="O41" s="196">
        <v>48.57</v>
      </c>
      <c r="P41" s="196">
        <v>58.95</v>
      </c>
      <c r="Q41" s="196">
        <v>1.93</v>
      </c>
      <c r="R41" s="196">
        <v>10.38</v>
      </c>
      <c r="S41" s="196">
        <v>6.46</v>
      </c>
      <c r="T41" s="196">
        <v>0</v>
      </c>
      <c r="U41" s="196">
        <v>319.08</v>
      </c>
      <c r="V41" s="196">
        <v>5.08</v>
      </c>
      <c r="W41" s="196">
        <v>11.08</v>
      </c>
      <c r="X41" s="196">
        <v>36.119999999999997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68.14</v>
      </c>
      <c r="AQ41" s="196">
        <v>22.09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79.13</v>
      </c>
      <c r="L42" s="196">
        <v>65.23</v>
      </c>
      <c r="M42" s="196">
        <v>0</v>
      </c>
      <c r="N42" s="196">
        <v>28.92</v>
      </c>
      <c r="O42" s="196">
        <v>48.57</v>
      </c>
      <c r="P42" s="196">
        <v>58.95</v>
      </c>
      <c r="Q42" s="196">
        <v>1.93</v>
      </c>
      <c r="R42" s="196">
        <v>10.38</v>
      </c>
      <c r="S42" s="196">
        <v>6.46</v>
      </c>
      <c r="T42" s="196">
        <v>0</v>
      </c>
      <c r="U42" s="196">
        <v>319.08</v>
      </c>
      <c r="V42" s="196">
        <v>5.08</v>
      </c>
      <c r="W42" s="196">
        <v>11.08</v>
      </c>
      <c r="X42" s="196">
        <v>36.119999999999997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22.09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79.13</v>
      </c>
      <c r="L43" s="196">
        <v>65.23</v>
      </c>
      <c r="M43" s="196">
        <v>0</v>
      </c>
      <c r="N43" s="196">
        <v>28.92</v>
      </c>
      <c r="O43" s="196">
        <v>48.57</v>
      </c>
      <c r="P43" s="196">
        <v>58.95</v>
      </c>
      <c r="Q43" s="196">
        <v>1.93</v>
      </c>
      <c r="R43" s="196">
        <v>10.38</v>
      </c>
      <c r="S43" s="196">
        <v>6.46</v>
      </c>
      <c r="T43" s="196">
        <v>0</v>
      </c>
      <c r="U43" s="196">
        <v>319.08</v>
      </c>
      <c r="V43" s="196">
        <v>5.08</v>
      </c>
      <c r="W43" s="196">
        <v>11.08</v>
      </c>
      <c r="X43" s="196">
        <v>36.119999999999997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22.09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79.13</v>
      </c>
      <c r="L44" s="196">
        <v>65.23</v>
      </c>
      <c r="M44" s="196">
        <v>0</v>
      </c>
      <c r="N44" s="196">
        <v>28.92</v>
      </c>
      <c r="O44" s="196">
        <v>48.57</v>
      </c>
      <c r="P44" s="196">
        <v>58.95</v>
      </c>
      <c r="Q44" s="196">
        <v>1.93</v>
      </c>
      <c r="R44" s="196">
        <v>10.38</v>
      </c>
      <c r="S44" s="196">
        <v>6.46</v>
      </c>
      <c r="T44" s="196">
        <v>0</v>
      </c>
      <c r="U44" s="196">
        <v>319.08</v>
      </c>
      <c r="V44" s="196">
        <v>5.08</v>
      </c>
      <c r="W44" s="196">
        <v>11.08</v>
      </c>
      <c r="X44" s="196">
        <v>36.119999999999997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22.09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79.13</v>
      </c>
      <c r="L45" s="196">
        <v>65.23</v>
      </c>
      <c r="M45" s="196">
        <v>0</v>
      </c>
      <c r="N45" s="196">
        <v>28.92</v>
      </c>
      <c r="O45" s="196">
        <v>48.57</v>
      </c>
      <c r="P45" s="196">
        <v>58.95</v>
      </c>
      <c r="Q45" s="196">
        <v>1.93</v>
      </c>
      <c r="R45" s="196">
        <v>10.38</v>
      </c>
      <c r="S45" s="196">
        <v>6.46</v>
      </c>
      <c r="T45" s="196">
        <v>0</v>
      </c>
      <c r="U45" s="196">
        <v>319.08</v>
      </c>
      <c r="V45" s="196">
        <v>5.08</v>
      </c>
      <c r="W45" s="196">
        <v>11.08</v>
      </c>
      <c r="X45" s="196">
        <v>36.119999999999997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48.59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22.09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79.13</v>
      </c>
      <c r="L46" s="196">
        <v>65.23</v>
      </c>
      <c r="M46" s="196">
        <v>0</v>
      </c>
      <c r="N46" s="196">
        <v>28.92</v>
      </c>
      <c r="O46" s="196">
        <v>48.57</v>
      </c>
      <c r="P46" s="196">
        <v>58.95</v>
      </c>
      <c r="Q46" s="196">
        <v>1.93</v>
      </c>
      <c r="R46" s="196">
        <v>10.38</v>
      </c>
      <c r="S46" s="196">
        <v>6.46</v>
      </c>
      <c r="T46" s="196">
        <v>0</v>
      </c>
      <c r="U46" s="196">
        <v>319.08</v>
      </c>
      <c r="V46" s="196">
        <v>5.08</v>
      </c>
      <c r="W46" s="196">
        <v>11.08</v>
      </c>
      <c r="X46" s="196">
        <v>36.119999999999997</v>
      </c>
      <c r="Y46" s="196">
        <v>0</v>
      </c>
      <c r="Z46">
        <v>0</v>
      </c>
      <c r="AA46" s="196">
        <v>8.58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48.59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22.09</v>
      </c>
      <c r="AR46" s="196">
        <v>25.8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79.13</v>
      </c>
      <c r="L47" s="196">
        <v>65.23</v>
      </c>
      <c r="M47" s="196">
        <v>0</v>
      </c>
      <c r="N47" s="196">
        <v>28.92</v>
      </c>
      <c r="O47" s="196">
        <v>48.57</v>
      </c>
      <c r="P47" s="196">
        <v>58.95</v>
      </c>
      <c r="Q47" s="196">
        <v>5.04</v>
      </c>
      <c r="R47" s="196">
        <v>10.38</v>
      </c>
      <c r="S47" s="196">
        <v>6.46</v>
      </c>
      <c r="T47" s="196">
        <v>0</v>
      </c>
      <c r="U47" s="196">
        <v>319.08</v>
      </c>
      <c r="V47" s="196">
        <v>5.08</v>
      </c>
      <c r="W47" s="196">
        <v>11.08</v>
      </c>
      <c r="X47" s="196">
        <v>36.119999999999997</v>
      </c>
      <c r="Y47" s="196">
        <v>0</v>
      </c>
      <c r="Z47">
        <v>0</v>
      </c>
      <c r="AA47" s="196">
        <v>8.58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68.14</v>
      </c>
      <c r="AQ47" s="196">
        <v>22.09</v>
      </c>
      <c r="AR47" s="196">
        <v>25.8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79.13</v>
      </c>
      <c r="L48" s="196">
        <v>65.23</v>
      </c>
      <c r="M48" s="196">
        <v>0</v>
      </c>
      <c r="N48" s="196">
        <v>28.92</v>
      </c>
      <c r="O48" s="196">
        <v>48.57</v>
      </c>
      <c r="P48" s="196">
        <v>58.95</v>
      </c>
      <c r="Q48" s="196">
        <v>5.04</v>
      </c>
      <c r="R48" s="196">
        <v>10.38</v>
      </c>
      <c r="S48" s="196">
        <v>6.46</v>
      </c>
      <c r="T48" s="196">
        <v>0</v>
      </c>
      <c r="U48" s="196">
        <v>319.08</v>
      </c>
      <c r="V48" s="196">
        <v>5.08</v>
      </c>
      <c r="W48" s="196">
        <v>11.08</v>
      </c>
      <c r="X48" s="196">
        <v>36.119999999999997</v>
      </c>
      <c r="Y48" s="196">
        <v>0</v>
      </c>
      <c r="Z48">
        <v>0</v>
      </c>
      <c r="AA48" s="196">
        <v>8.58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68.14</v>
      </c>
      <c r="AQ48" s="196">
        <v>22.09</v>
      </c>
      <c r="AR48" s="196">
        <v>25.8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79.13</v>
      </c>
      <c r="L49" s="196">
        <v>65.23</v>
      </c>
      <c r="M49" s="196">
        <v>0</v>
      </c>
      <c r="N49" s="196">
        <v>28.92</v>
      </c>
      <c r="O49" s="196">
        <v>48.57</v>
      </c>
      <c r="P49" s="196">
        <v>58.95</v>
      </c>
      <c r="Q49" s="196">
        <v>5.04</v>
      </c>
      <c r="R49" s="196">
        <v>10.38</v>
      </c>
      <c r="S49" s="196">
        <v>6.46</v>
      </c>
      <c r="T49" s="196">
        <v>0</v>
      </c>
      <c r="U49" s="196">
        <v>319.08</v>
      </c>
      <c r="V49" s="196">
        <v>4.87</v>
      </c>
      <c r="W49" s="196">
        <v>11.08</v>
      </c>
      <c r="X49" s="196">
        <v>34.82</v>
      </c>
      <c r="Y49" s="196">
        <v>0</v>
      </c>
      <c r="Z49">
        <v>0</v>
      </c>
      <c r="AA49" s="196">
        <v>8.58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47.93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66.319999999999993</v>
      </c>
      <c r="AQ49" s="196">
        <v>21.49</v>
      </c>
      <c r="AR49" s="196">
        <v>25.8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79.13</v>
      </c>
      <c r="L50" s="196">
        <v>65.23</v>
      </c>
      <c r="M50" s="196">
        <v>0</v>
      </c>
      <c r="N50" s="196">
        <v>28.92</v>
      </c>
      <c r="O50" s="196">
        <v>48.57</v>
      </c>
      <c r="P50" s="196">
        <v>58.95</v>
      </c>
      <c r="Q50" s="196">
        <v>5.04</v>
      </c>
      <c r="R50" s="196">
        <v>10.38</v>
      </c>
      <c r="S50" s="196">
        <v>6.46</v>
      </c>
      <c r="T50" s="196">
        <v>0</v>
      </c>
      <c r="U50" s="196">
        <v>319.08</v>
      </c>
      <c r="V50" s="196">
        <v>4.87</v>
      </c>
      <c r="W50" s="196">
        <v>11.08</v>
      </c>
      <c r="X50" s="196">
        <v>34.82</v>
      </c>
      <c r="Y50" s="196">
        <v>0</v>
      </c>
      <c r="Z50">
        <v>0</v>
      </c>
      <c r="AA50" s="196">
        <v>8.58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47.93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66.319999999999993</v>
      </c>
      <c r="AQ50" s="196">
        <v>19.670000000000002</v>
      </c>
      <c r="AR50" s="196">
        <v>25.8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79.13</v>
      </c>
      <c r="L51" s="196">
        <v>65.23</v>
      </c>
      <c r="M51" s="196">
        <v>0</v>
      </c>
      <c r="N51" s="196">
        <v>28.92</v>
      </c>
      <c r="O51" s="196">
        <v>48.57</v>
      </c>
      <c r="P51" s="196">
        <v>58.95</v>
      </c>
      <c r="Q51" s="196">
        <v>5.04</v>
      </c>
      <c r="R51" s="196">
        <v>10.38</v>
      </c>
      <c r="S51" s="196">
        <v>6.46</v>
      </c>
      <c r="T51" s="196">
        <v>0</v>
      </c>
      <c r="U51" s="196">
        <v>319.08</v>
      </c>
      <c r="V51" s="196">
        <v>5.08</v>
      </c>
      <c r="W51" s="196">
        <v>11.08</v>
      </c>
      <c r="X51" s="196">
        <v>34.82</v>
      </c>
      <c r="Y51" s="196">
        <v>0</v>
      </c>
      <c r="Z51">
        <v>0</v>
      </c>
      <c r="AA51" s="196">
        <v>8.58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47.93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68.14</v>
      </c>
      <c r="AQ51" s="196">
        <v>22.09</v>
      </c>
      <c r="AR51" s="196">
        <v>25.8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79.13</v>
      </c>
      <c r="L52" s="196">
        <v>65.23</v>
      </c>
      <c r="M52" s="196">
        <v>0</v>
      </c>
      <c r="N52" s="196">
        <v>28.92</v>
      </c>
      <c r="O52" s="196">
        <v>48.57</v>
      </c>
      <c r="P52" s="196">
        <v>58.95</v>
      </c>
      <c r="Q52" s="196">
        <v>5.04</v>
      </c>
      <c r="R52" s="196">
        <v>10.38</v>
      </c>
      <c r="S52" s="196">
        <v>6.46</v>
      </c>
      <c r="T52" s="196">
        <v>0</v>
      </c>
      <c r="U52" s="196">
        <v>319.08</v>
      </c>
      <c r="V52" s="196">
        <v>5.08</v>
      </c>
      <c r="W52" s="196">
        <v>11.08</v>
      </c>
      <c r="X52" s="196">
        <v>34.82</v>
      </c>
      <c r="Y52" s="196">
        <v>0</v>
      </c>
      <c r="Z52">
        <v>0</v>
      </c>
      <c r="AA52" s="196">
        <v>8.58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47.93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68.14</v>
      </c>
      <c r="AQ52" s="196">
        <v>22.09</v>
      </c>
      <c r="AR52" s="196">
        <v>25.8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79.13</v>
      </c>
      <c r="L53" s="196">
        <v>65.23</v>
      </c>
      <c r="M53" s="196">
        <v>0</v>
      </c>
      <c r="N53" s="196">
        <v>28.92</v>
      </c>
      <c r="O53" s="196">
        <v>48.57</v>
      </c>
      <c r="P53" s="196">
        <v>58.95</v>
      </c>
      <c r="Q53" s="196">
        <v>5.04</v>
      </c>
      <c r="R53" s="196">
        <v>10.38</v>
      </c>
      <c r="S53" s="196">
        <v>6.46</v>
      </c>
      <c r="T53" s="196">
        <v>0</v>
      </c>
      <c r="U53" s="196">
        <v>319.08</v>
      </c>
      <c r="V53" s="196">
        <v>5.08</v>
      </c>
      <c r="W53" s="196">
        <v>11.08</v>
      </c>
      <c r="X53" s="196">
        <v>34.82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47.93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22.09</v>
      </c>
      <c r="AR53" s="196">
        <v>25.8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79.13</v>
      </c>
      <c r="L54" s="196">
        <v>65.23</v>
      </c>
      <c r="M54" s="196">
        <v>0</v>
      </c>
      <c r="N54" s="196">
        <v>28.92</v>
      </c>
      <c r="O54" s="196">
        <v>48.57</v>
      </c>
      <c r="P54" s="196">
        <v>58.95</v>
      </c>
      <c r="Q54" s="196">
        <v>5.04</v>
      </c>
      <c r="R54" s="196">
        <v>10.38</v>
      </c>
      <c r="S54" s="196">
        <v>6.46</v>
      </c>
      <c r="T54" s="196">
        <v>0</v>
      </c>
      <c r="U54" s="196">
        <v>319.08</v>
      </c>
      <c r="V54" s="196">
        <v>5.08</v>
      </c>
      <c r="W54" s="196">
        <v>11.08</v>
      </c>
      <c r="X54" s="196">
        <v>34.82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47.93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68.14</v>
      </c>
      <c r="AQ54" s="196">
        <v>22.09</v>
      </c>
      <c r="AR54" s="196">
        <v>25.8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79.13</v>
      </c>
      <c r="L55" s="196">
        <v>65.23</v>
      </c>
      <c r="M55" s="196">
        <v>0</v>
      </c>
      <c r="N55" s="196">
        <v>28.92</v>
      </c>
      <c r="O55" s="196">
        <v>48.57</v>
      </c>
      <c r="P55" s="196">
        <v>58.95</v>
      </c>
      <c r="Q55" s="196">
        <v>5.04</v>
      </c>
      <c r="R55" s="196">
        <v>10.38</v>
      </c>
      <c r="S55" s="196">
        <v>6.7</v>
      </c>
      <c r="T55" s="196">
        <v>0</v>
      </c>
      <c r="U55" s="196">
        <v>319.08</v>
      </c>
      <c r="V55" s="196">
        <v>5.08</v>
      </c>
      <c r="W55" s="196">
        <v>11.08</v>
      </c>
      <c r="X55" s="196">
        <v>36.119999999999997</v>
      </c>
      <c r="Y55" s="196">
        <v>0</v>
      </c>
      <c r="Z55">
        <v>0</v>
      </c>
      <c r="AA55" s="196">
        <v>8.3000000000000007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47.93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68.14</v>
      </c>
      <c r="AQ55" s="196">
        <v>22.09</v>
      </c>
      <c r="AR55" s="196">
        <v>25.8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79.13</v>
      </c>
      <c r="L56" s="196">
        <v>65.23</v>
      </c>
      <c r="M56" s="196">
        <v>0</v>
      </c>
      <c r="N56" s="196">
        <v>28.92</v>
      </c>
      <c r="O56" s="196">
        <v>48.57</v>
      </c>
      <c r="P56" s="196">
        <v>58.95</v>
      </c>
      <c r="Q56" s="196">
        <v>5.04</v>
      </c>
      <c r="R56" s="196">
        <v>10.38</v>
      </c>
      <c r="S56" s="196">
        <v>6.46</v>
      </c>
      <c r="T56" s="196">
        <v>0</v>
      </c>
      <c r="U56" s="196">
        <v>319.08</v>
      </c>
      <c r="V56" s="196">
        <v>5.08</v>
      </c>
      <c r="W56" s="196">
        <v>11.08</v>
      </c>
      <c r="X56" s="196">
        <v>36.119999999999997</v>
      </c>
      <c r="Y56" s="196">
        <v>0</v>
      </c>
      <c r="Z56">
        <v>0</v>
      </c>
      <c r="AA56" s="196">
        <v>8.3000000000000007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47.93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68.14</v>
      </c>
      <c r="AQ56" s="196">
        <v>22.09</v>
      </c>
      <c r="AR56" s="196">
        <v>25.8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79.13</v>
      </c>
      <c r="L57" s="196">
        <v>65.23</v>
      </c>
      <c r="M57" s="196">
        <v>0</v>
      </c>
      <c r="N57" s="196">
        <v>28.92</v>
      </c>
      <c r="O57" s="196">
        <v>48.57</v>
      </c>
      <c r="P57" s="196">
        <v>58.95</v>
      </c>
      <c r="Q57" s="196">
        <v>1.93</v>
      </c>
      <c r="R57" s="196">
        <v>10.38</v>
      </c>
      <c r="S57" s="196">
        <v>6.29</v>
      </c>
      <c r="T57" s="196">
        <v>0</v>
      </c>
      <c r="U57" s="196">
        <v>319.08</v>
      </c>
      <c r="V57" s="196">
        <v>5.08</v>
      </c>
      <c r="W57" s="196">
        <v>11.08</v>
      </c>
      <c r="X57" s="196">
        <v>36.119999999999997</v>
      </c>
      <c r="Y57" s="196">
        <v>0</v>
      </c>
      <c r="Z57">
        <v>0</v>
      </c>
      <c r="AA57" s="196">
        <v>8.3000000000000007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47.93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68.14</v>
      </c>
      <c r="AQ57" s="196">
        <v>22.09</v>
      </c>
      <c r="AR57" s="196">
        <v>25.8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79.13</v>
      </c>
      <c r="L58" s="196">
        <v>65.23</v>
      </c>
      <c r="M58" s="196">
        <v>0</v>
      </c>
      <c r="N58" s="196">
        <v>28.92</v>
      </c>
      <c r="O58" s="196">
        <v>48.57</v>
      </c>
      <c r="P58" s="196">
        <v>58.95</v>
      </c>
      <c r="Q58" s="196">
        <v>1.93</v>
      </c>
      <c r="R58" s="196">
        <v>10.38</v>
      </c>
      <c r="S58" s="196">
        <v>6.46</v>
      </c>
      <c r="T58" s="196">
        <v>0</v>
      </c>
      <c r="U58" s="196">
        <v>319.08</v>
      </c>
      <c r="V58" s="196">
        <v>5.08</v>
      </c>
      <c r="W58" s="196">
        <v>11.08</v>
      </c>
      <c r="X58" s="196">
        <v>36.119999999999997</v>
      </c>
      <c r="Y58" s="196">
        <v>0</v>
      </c>
      <c r="Z58">
        <v>0</v>
      </c>
      <c r="AA58" s="196">
        <v>8.3000000000000007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47.93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68.14</v>
      </c>
      <c r="AQ58" s="196">
        <v>22.09</v>
      </c>
      <c r="AR58" s="196">
        <v>25.8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79.13</v>
      </c>
      <c r="L59" s="196">
        <v>47</v>
      </c>
      <c r="M59" s="196">
        <v>0</v>
      </c>
      <c r="N59" s="196">
        <v>28.92</v>
      </c>
      <c r="O59" s="196">
        <v>48.57</v>
      </c>
      <c r="P59" s="196">
        <v>58.95</v>
      </c>
      <c r="Q59" s="196">
        <v>1.93</v>
      </c>
      <c r="R59" s="196">
        <v>10.38</v>
      </c>
      <c r="S59" s="196">
        <v>6.46</v>
      </c>
      <c r="T59" s="196">
        <v>0</v>
      </c>
      <c r="U59" s="196">
        <v>319.08</v>
      </c>
      <c r="V59" s="196">
        <v>5.08</v>
      </c>
      <c r="W59" s="196">
        <v>11.08</v>
      </c>
      <c r="X59" s="196">
        <v>36.119999999999997</v>
      </c>
      <c r="Y59" s="196">
        <v>0</v>
      </c>
      <c r="Z59">
        <v>0</v>
      </c>
      <c r="AA59" s="196">
        <v>8.3000000000000007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47.93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68.14</v>
      </c>
      <c r="AQ59" s="196">
        <v>22.09</v>
      </c>
      <c r="AR59" s="196">
        <v>25.8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79.13</v>
      </c>
      <c r="L60" s="196">
        <v>30</v>
      </c>
      <c r="M60" s="196">
        <v>0</v>
      </c>
      <c r="N60" s="196">
        <v>28.92</v>
      </c>
      <c r="O60" s="196">
        <v>48.57</v>
      </c>
      <c r="P60" s="196">
        <v>58.95</v>
      </c>
      <c r="Q60" s="196">
        <v>1.93</v>
      </c>
      <c r="R60" s="196">
        <v>10.38</v>
      </c>
      <c r="S60" s="196">
        <v>6.46</v>
      </c>
      <c r="T60" s="196">
        <v>0</v>
      </c>
      <c r="U60" s="196">
        <v>319.08</v>
      </c>
      <c r="V60" s="196">
        <v>5.08</v>
      </c>
      <c r="W60" s="196">
        <v>11.08</v>
      </c>
      <c r="X60" s="196">
        <v>36.119999999999997</v>
      </c>
      <c r="Y60" s="196">
        <v>0</v>
      </c>
      <c r="Z60">
        <v>0</v>
      </c>
      <c r="AA60" s="196">
        <v>8.3000000000000007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47.93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68.14</v>
      </c>
      <c r="AQ60" s="196">
        <v>22.09</v>
      </c>
      <c r="AR60" s="196">
        <v>25.8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79.13</v>
      </c>
      <c r="L61" s="196">
        <v>35</v>
      </c>
      <c r="M61" s="196">
        <v>0</v>
      </c>
      <c r="N61" s="196">
        <v>28.92</v>
      </c>
      <c r="O61" s="196">
        <v>48.57</v>
      </c>
      <c r="P61" s="196">
        <v>58.95</v>
      </c>
      <c r="Q61" s="196">
        <v>1.93</v>
      </c>
      <c r="R61" s="196">
        <v>10.38</v>
      </c>
      <c r="S61" s="196">
        <v>6.46</v>
      </c>
      <c r="T61" s="196">
        <v>0</v>
      </c>
      <c r="U61" s="196">
        <v>319.08</v>
      </c>
      <c r="V61" s="196">
        <v>5.08</v>
      </c>
      <c r="W61" s="196">
        <v>11.08</v>
      </c>
      <c r="X61" s="196">
        <v>36.119999999999997</v>
      </c>
      <c r="Y61" s="196">
        <v>0</v>
      </c>
      <c r="Z61">
        <v>0</v>
      </c>
      <c r="AA61" s="196">
        <v>8.3000000000000007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47.93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68.14</v>
      </c>
      <c r="AQ61" s="196">
        <v>22.09</v>
      </c>
      <c r="AR61" s="196">
        <v>25.8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79.13</v>
      </c>
      <c r="L62" s="196">
        <v>35</v>
      </c>
      <c r="M62" s="196">
        <v>0</v>
      </c>
      <c r="N62" s="196">
        <v>28.92</v>
      </c>
      <c r="O62" s="196">
        <v>48.57</v>
      </c>
      <c r="P62" s="196">
        <v>58.95</v>
      </c>
      <c r="Q62" s="196">
        <v>1.93</v>
      </c>
      <c r="R62" s="196">
        <v>10.38</v>
      </c>
      <c r="S62" s="196">
        <v>6.46</v>
      </c>
      <c r="T62" s="196">
        <v>0</v>
      </c>
      <c r="U62" s="196">
        <v>319.08</v>
      </c>
      <c r="V62" s="196">
        <v>5.08</v>
      </c>
      <c r="W62" s="196">
        <v>11.08</v>
      </c>
      <c r="X62" s="196">
        <v>36.119999999999997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47.93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68.14</v>
      </c>
      <c r="AQ62" s="196">
        <v>22.09</v>
      </c>
      <c r="AR62" s="196">
        <v>25.8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79.13</v>
      </c>
      <c r="L63" s="196">
        <v>35</v>
      </c>
      <c r="M63" s="196">
        <v>0</v>
      </c>
      <c r="N63" s="196">
        <v>28.92</v>
      </c>
      <c r="O63" s="196">
        <v>48.57</v>
      </c>
      <c r="P63" s="196">
        <v>58.95</v>
      </c>
      <c r="Q63" s="196">
        <v>1.93</v>
      </c>
      <c r="R63" s="196">
        <v>10.38</v>
      </c>
      <c r="S63" s="196">
        <v>6.46</v>
      </c>
      <c r="T63" s="196">
        <v>0</v>
      </c>
      <c r="U63" s="196">
        <v>319.08</v>
      </c>
      <c r="V63" s="196">
        <v>5.08</v>
      </c>
      <c r="W63" s="196">
        <v>11.08</v>
      </c>
      <c r="X63" s="196">
        <v>36.119999999999997</v>
      </c>
      <c r="Y63" s="196">
        <v>0</v>
      </c>
      <c r="Z63">
        <v>0</v>
      </c>
      <c r="AA63" s="196">
        <v>8.3000000000000007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47.93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68.14</v>
      </c>
      <c r="AQ63" s="196">
        <v>22.09</v>
      </c>
      <c r="AR63" s="196">
        <v>25.8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79.13</v>
      </c>
      <c r="L64" s="196">
        <v>35</v>
      </c>
      <c r="M64" s="196">
        <v>0</v>
      </c>
      <c r="N64" s="196">
        <v>28.92</v>
      </c>
      <c r="O64" s="196">
        <v>48.57</v>
      </c>
      <c r="P64" s="196">
        <v>58.95</v>
      </c>
      <c r="Q64" s="196">
        <v>1.93</v>
      </c>
      <c r="R64" s="196">
        <v>10.38</v>
      </c>
      <c r="S64" s="196">
        <v>6.46</v>
      </c>
      <c r="T64" s="196">
        <v>0</v>
      </c>
      <c r="U64" s="196">
        <v>319.08</v>
      </c>
      <c r="V64" s="196">
        <v>5.08</v>
      </c>
      <c r="W64" s="196">
        <v>11.08</v>
      </c>
      <c r="X64" s="196">
        <v>36.119999999999997</v>
      </c>
      <c r="Y64" s="196">
        <v>0</v>
      </c>
      <c r="Z64">
        <v>0</v>
      </c>
      <c r="AA64" s="196">
        <v>8.3000000000000007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47.93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68.14</v>
      </c>
      <c r="AQ64" s="196">
        <v>22.09</v>
      </c>
      <c r="AR64" s="196">
        <v>25.8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64.84</v>
      </c>
      <c r="L65" s="196">
        <v>35</v>
      </c>
      <c r="M65" s="196">
        <v>0</v>
      </c>
      <c r="N65" s="196">
        <v>28.92</v>
      </c>
      <c r="O65" s="196">
        <v>48.57</v>
      </c>
      <c r="P65" s="196">
        <v>58.95</v>
      </c>
      <c r="Q65" s="196">
        <v>1.93</v>
      </c>
      <c r="R65" s="196">
        <v>10.38</v>
      </c>
      <c r="S65" s="196">
        <v>6.46</v>
      </c>
      <c r="T65" s="196">
        <v>0</v>
      </c>
      <c r="U65" s="196">
        <v>319.08</v>
      </c>
      <c r="V65" s="196">
        <v>5.08</v>
      </c>
      <c r="W65" s="196">
        <v>11.08</v>
      </c>
      <c r="X65" s="196">
        <v>36.119999999999997</v>
      </c>
      <c r="Y65" s="196">
        <v>0</v>
      </c>
      <c r="Z65">
        <v>0</v>
      </c>
      <c r="AA65" s="196">
        <v>8.3000000000000007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47.93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68.14</v>
      </c>
      <c r="AQ65" s="196">
        <v>22.09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63.39</v>
      </c>
      <c r="L66" s="196">
        <v>40</v>
      </c>
      <c r="M66" s="196">
        <v>0</v>
      </c>
      <c r="N66" s="196">
        <v>28.92</v>
      </c>
      <c r="O66" s="196">
        <v>48.57</v>
      </c>
      <c r="P66" s="196">
        <v>58.95</v>
      </c>
      <c r="Q66" s="196">
        <v>1.93</v>
      </c>
      <c r="R66" s="196">
        <v>10.38</v>
      </c>
      <c r="S66" s="196">
        <v>6.46</v>
      </c>
      <c r="T66" s="196">
        <v>0</v>
      </c>
      <c r="U66" s="196">
        <v>319.08</v>
      </c>
      <c r="V66" s="196">
        <v>5.08</v>
      </c>
      <c r="W66" s="196">
        <v>11.08</v>
      </c>
      <c r="X66" s="196">
        <v>36.119999999999997</v>
      </c>
      <c r="Y66" s="196">
        <v>0</v>
      </c>
      <c r="Z66">
        <v>0</v>
      </c>
      <c r="AA66" s="196">
        <v>8.3000000000000007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47.93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68.14</v>
      </c>
      <c r="AQ66" s="196">
        <v>22.09</v>
      </c>
      <c r="AR66" s="196">
        <v>26.11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37.6</v>
      </c>
      <c r="L67" s="196">
        <v>30</v>
      </c>
      <c r="M67" s="196">
        <v>0</v>
      </c>
      <c r="N67" s="196">
        <v>28.92</v>
      </c>
      <c r="O67" s="196">
        <v>48.57</v>
      </c>
      <c r="P67" s="196">
        <v>58.95</v>
      </c>
      <c r="Q67" s="196">
        <v>1.93</v>
      </c>
      <c r="R67" s="196">
        <v>10.38</v>
      </c>
      <c r="S67" s="196">
        <v>3</v>
      </c>
      <c r="T67" s="196">
        <v>0</v>
      </c>
      <c r="U67" s="196">
        <v>319.08</v>
      </c>
      <c r="V67" s="196">
        <v>5.08</v>
      </c>
      <c r="W67" s="196">
        <v>11.08</v>
      </c>
      <c r="X67" s="196">
        <v>36.119999999999997</v>
      </c>
      <c r="Y67" s="196">
        <v>0</v>
      </c>
      <c r="Z67">
        <v>0</v>
      </c>
      <c r="AA67" s="196">
        <v>8.3000000000000007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47.93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68.14</v>
      </c>
      <c r="AQ67" s="196">
        <v>22.09</v>
      </c>
      <c r="AR67" s="196">
        <v>18.32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33.340000000000003</v>
      </c>
      <c r="L68" s="196">
        <v>23</v>
      </c>
      <c r="M68" s="196">
        <v>0</v>
      </c>
      <c r="N68" s="196">
        <v>28.92</v>
      </c>
      <c r="O68" s="196">
        <v>48.57</v>
      </c>
      <c r="P68" s="196">
        <v>58.95</v>
      </c>
      <c r="Q68" s="196">
        <v>1.93</v>
      </c>
      <c r="R68" s="196">
        <v>10.38</v>
      </c>
      <c r="S68" s="196">
        <v>2.89</v>
      </c>
      <c r="T68" s="196">
        <v>0</v>
      </c>
      <c r="U68" s="196">
        <v>319.08</v>
      </c>
      <c r="V68" s="196">
        <v>5.08</v>
      </c>
      <c r="W68" s="196">
        <v>11.08</v>
      </c>
      <c r="X68" s="196">
        <v>36.119999999999997</v>
      </c>
      <c r="Y68" s="196">
        <v>0</v>
      </c>
      <c r="Z68">
        <v>0</v>
      </c>
      <c r="AA68" s="196">
        <v>8.3000000000000007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68.14</v>
      </c>
      <c r="AQ68" s="196">
        <v>22.09</v>
      </c>
      <c r="AR68" s="196">
        <v>10.42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31.82</v>
      </c>
      <c r="L69" s="196">
        <v>23</v>
      </c>
      <c r="M69" s="196">
        <v>0</v>
      </c>
      <c r="N69" s="196">
        <v>28.92</v>
      </c>
      <c r="O69" s="196">
        <v>48.57</v>
      </c>
      <c r="P69" s="196">
        <v>58.95</v>
      </c>
      <c r="Q69" s="196">
        <v>1.93</v>
      </c>
      <c r="R69" s="196">
        <v>10.38</v>
      </c>
      <c r="S69" s="196">
        <v>2.89</v>
      </c>
      <c r="T69" s="196">
        <v>0</v>
      </c>
      <c r="U69" s="196">
        <v>319.08</v>
      </c>
      <c r="V69" s="196">
        <v>5.08</v>
      </c>
      <c r="W69" s="196">
        <v>11.08</v>
      </c>
      <c r="X69" s="196">
        <v>36.119999999999997</v>
      </c>
      <c r="Y69" s="196">
        <v>0</v>
      </c>
      <c r="Z69">
        <v>0</v>
      </c>
      <c r="AA69" s="196">
        <v>8.3000000000000007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68.14</v>
      </c>
      <c r="AQ69" s="196">
        <v>22.09</v>
      </c>
      <c r="AR69" s="196">
        <v>4.6100000000000003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37.6</v>
      </c>
      <c r="L70" s="196">
        <v>23</v>
      </c>
      <c r="M70" s="196">
        <v>0</v>
      </c>
      <c r="N70" s="196">
        <v>28.92</v>
      </c>
      <c r="O70" s="196">
        <v>48.57</v>
      </c>
      <c r="P70" s="196">
        <v>58.95</v>
      </c>
      <c r="Q70" s="196">
        <v>1.93</v>
      </c>
      <c r="R70" s="196">
        <v>10.38</v>
      </c>
      <c r="S70" s="196">
        <v>2.89</v>
      </c>
      <c r="T70" s="196">
        <v>0</v>
      </c>
      <c r="U70" s="196">
        <v>319.08</v>
      </c>
      <c r="V70" s="196">
        <v>5.08</v>
      </c>
      <c r="W70" s="196">
        <v>11.08</v>
      </c>
      <c r="X70" s="196">
        <v>36.119999999999997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22.09</v>
      </c>
      <c r="AR70" s="196">
        <v>1.59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63.63</v>
      </c>
      <c r="L71" s="196">
        <v>23</v>
      </c>
      <c r="M71" s="196">
        <v>0</v>
      </c>
      <c r="N71" s="196">
        <v>28.92</v>
      </c>
      <c r="O71" s="196">
        <v>48.57</v>
      </c>
      <c r="P71" s="196">
        <v>58.95</v>
      </c>
      <c r="Q71" s="196">
        <v>1.93</v>
      </c>
      <c r="R71" s="196">
        <v>10.38</v>
      </c>
      <c r="S71" s="196">
        <v>2.89</v>
      </c>
      <c r="T71" s="196">
        <v>0</v>
      </c>
      <c r="U71" s="196">
        <v>319.08</v>
      </c>
      <c r="V71" s="196">
        <v>5.08</v>
      </c>
      <c r="W71" s="196">
        <v>11.08</v>
      </c>
      <c r="X71" s="196">
        <v>36.119999999999997</v>
      </c>
      <c r="Y71" s="196">
        <v>0</v>
      </c>
      <c r="Z71">
        <v>0</v>
      </c>
      <c r="AA71" s="196">
        <v>8.58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68.14</v>
      </c>
      <c r="AQ71" s="196">
        <v>22.09</v>
      </c>
      <c r="AR71" s="196">
        <v>0.56000000000000005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40.49</v>
      </c>
      <c r="L72" s="196">
        <v>23</v>
      </c>
      <c r="M72" s="196">
        <v>0</v>
      </c>
      <c r="N72" s="196">
        <v>28.92</v>
      </c>
      <c r="O72" s="196">
        <v>48.57</v>
      </c>
      <c r="P72" s="196">
        <v>58.95</v>
      </c>
      <c r="Q72" s="196">
        <v>1.93</v>
      </c>
      <c r="R72" s="196">
        <v>10.38</v>
      </c>
      <c r="S72" s="196">
        <v>2.89</v>
      </c>
      <c r="T72" s="196">
        <v>0</v>
      </c>
      <c r="U72" s="196">
        <v>319.08</v>
      </c>
      <c r="V72" s="196">
        <v>5.08</v>
      </c>
      <c r="W72" s="196">
        <v>11.08</v>
      </c>
      <c r="X72" s="196">
        <v>36.119999999999997</v>
      </c>
      <c r="Y72" s="196">
        <v>0</v>
      </c>
      <c r="Z72">
        <v>0</v>
      </c>
      <c r="AA72" s="196">
        <v>8.58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68.14</v>
      </c>
      <c r="AQ72" s="196">
        <v>22.09</v>
      </c>
      <c r="AR72" s="196">
        <v>0.15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79.13</v>
      </c>
      <c r="L73" s="196">
        <v>25</v>
      </c>
      <c r="M73" s="196">
        <v>0</v>
      </c>
      <c r="N73" s="196">
        <v>28.92</v>
      </c>
      <c r="O73" s="196">
        <v>48.57</v>
      </c>
      <c r="P73" s="196">
        <v>58.95</v>
      </c>
      <c r="Q73" s="196">
        <v>1.93</v>
      </c>
      <c r="R73" s="196">
        <v>10.38</v>
      </c>
      <c r="S73" s="196">
        <v>5.78</v>
      </c>
      <c r="T73" s="196">
        <v>0</v>
      </c>
      <c r="U73" s="196">
        <v>319.08</v>
      </c>
      <c r="V73" s="196">
        <v>5.08</v>
      </c>
      <c r="W73" s="196">
        <v>11.08</v>
      </c>
      <c r="X73" s="196">
        <v>36.119999999999997</v>
      </c>
      <c r="Y73" s="196">
        <v>0</v>
      </c>
      <c r="Z73">
        <v>0</v>
      </c>
      <c r="AA73" s="196">
        <v>8.58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68.14</v>
      </c>
      <c r="AQ73" s="196">
        <v>22.09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79.13</v>
      </c>
      <c r="L74" s="196">
        <v>65.23</v>
      </c>
      <c r="M74" s="196">
        <v>0</v>
      </c>
      <c r="N74" s="196">
        <v>28.92</v>
      </c>
      <c r="O74" s="196">
        <v>48.57</v>
      </c>
      <c r="P74" s="196">
        <v>58.95</v>
      </c>
      <c r="Q74" s="196">
        <v>4.1100000000000003</v>
      </c>
      <c r="R74" s="196">
        <v>10.38</v>
      </c>
      <c r="S74" s="196">
        <v>5.78</v>
      </c>
      <c r="T74" s="196">
        <v>0</v>
      </c>
      <c r="U74" s="196">
        <v>319.08</v>
      </c>
      <c r="V74" s="196">
        <v>5.08</v>
      </c>
      <c r="W74" s="196">
        <v>11.08</v>
      </c>
      <c r="X74" s="196">
        <v>36.119999999999997</v>
      </c>
      <c r="Y74" s="196">
        <v>0</v>
      </c>
      <c r="Z74">
        <v>0</v>
      </c>
      <c r="AA74" s="196">
        <v>8.58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68.14</v>
      </c>
      <c r="AQ74" s="196">
        <v>22.09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79.13</v>
      </c>
      <c r="L75" s="196">
        <v>65.23</v>
      </c>
      <c r="M75" s="196">
        <v>0</v>
      </c>
      <c r="N75" s="196">
        <v>28.92</v>
      </c>
      <c r="O75" s="196">
        <v>48.57</v>
      </c>
      <c r="P75" s="196">
        <v>58.95</v>
      </c>
      <c r="Q75" s="196">
        <v>5.03</v>
      </c>
      <c r="R75" s="196">
        <v>10.38</v>
      </c>
      <c r="S75" s="196">
        <v>6.46</v>
      </c>
      <c r="T75" s="196">
        <v>0</v>
      </c>
      <c r="U75" s="196">
        <v>319.08</v>
      </c>
      <c r="V75" s="196">
        <v>5.08</v>
      </c>
      <c r="W75" s="196">
        <v>11.08</v>
      </c>
      <c r="X75" s="196">
        <v>36.119999999999997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22.09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79.13</v>
      </c>
      <c r="L76" s="196">
        <v>65.23</v>
      </c>
      <c r="M76" s="196">
        <v>0</v>
      </c>
      <c r="N76" s="196">
        <v>28.92</v>
      </c>
      <c r="O76" s="196">
        <v>48.57</v>
      </c>
      <c r="P76" s="196">
        <v>58.95</v>
      </c>
      <c r="Q76" s="196">
        <v>5.03</v>
      </c>
      <c r="R76" s="196">
        <v>10.38</v>
      </c>
      <c r="S76" s="196">
        <v>6.46</v>
      </c>
      <c r="T76" s="196">
        <v>0</v>
      </c>
      <c r="U76" s="196">
        <v>319.08</v>
      </c>
      <c r="V76" s="196">
        <v>5.08</v>
      </c>
      <c r="W76" s="196">
        <v>11.08</v>
      </c>
      <c r="X76" s="196">
        <v>36.119999999999997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22.09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79.13</v>
      </c>
      <c r="L77" s="196">
        <v>65.23</v>
      </c>
      <c r="M77" s="196">
        <v>0</v>
      </c>
      <c r="N77" s="196">
        <v>28.92</v>
      </c>
      <c r="O77" s="196">
        <v>48.57</v>
      </c>
      <c r="P77" s="196">
        <v>58.95</v>
      </c>
      <c r="Q77" s="196">
        <v>5.03</v>
      </c>
      <c r="R77" s="196">
        <v>10.38</v>
      </c>
      <c r="S77" s="196">
        <v>6.46</v>
      </c>
      <c r="T77" s="196">
        <v>0</v>
      </c>
      <c r="U77" s="196">
        <v>319.08</v>
      </c>
      <c r="V77" s="196">
        <v>5.08</v>
      </c>
      <c r="W77" s="196">
        <v>11.08</v>
      </c>
      <c r="X77" s="196">
        <v>36.119999999999997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46.74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22.09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79.13</v>
      </c>
      <c r="L78" s="196">
        <v>65.23</v>
      </c>
      <c r="M78" s="196">
        <v>0</v>
      </c>
      <c r="N78" s="196">
        <v>28.92</v>
      </c>
      <c r="O78" s="196">
        <v>48.57</v>
      </c>
      <c r="P78" s="196">
        <v>58.95</v>
      </c>
      <c r="Q78" s="196">
        <v>5.03</v>
      </c>
      <c r="R78" s="196">
        <v>10.38</v>
      </c>
      <c r="S78" s="196">
        <v>6.46</v>
      </c>
      <c r="T78" s="196">
        <v>0</v>
      </c>
      <c r="U78" s="196">
        <v>319.08</v>
      </c>
      <c r="V78" s="196">
        <v>5.08</v>
      </c>
      <c r="W78" s="196">
        <v>11.08</v>
      </c>
      <c r="X78" s="196">
        <v>36.119999999999997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46.74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22.09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67.489999999999995</v>
      </c>
      <c r="L79" s="196">
        <v>22</v>
      </c>
      <c r="M79" s="196">
        <v>0</v>
      </c>
      <c r="N79" s="196">
        <v>28.92</v>
      </c>
      <c r="O79" s="196">
        <v>48.57</v>
      </c>
      <c r="P79" s="196">
        <v>58.95</v>
      </c>
      <c r="Q79" s="196">
        <v>3.07</v>
      </c>
      <c r="R79" s="196">
        <v>10.38</v>
      </c>
      <c r="S79" s="196">
        <v>3</v>
      </c>
      <c r="T79" s="196">
        <v>0</v>
      </c>
      <c r="U79" s="196">
        <v>319.08</v>
      </c>
      <c r="V79" s="196">
        <v>5.08</v>
      </c>
      <c r="W79" s="196">
        <v>11.08</v>
      </c>
      <c r="X79" s="196">
        <v>36.119999999999997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47.93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68.14</v>
      </c>
      <c r="AQ79" s="196">
        <v>22.09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67.489999999999995</v>
      </c>
      <c r="L80" s="196">
        <v>22</v>
      </c>
      <c r="M80" s="196">
        <v>0</v>
      </c>
      <c r="N80" s="196">
        <v>28.92</v>
      </c>
      <c r="O80" s="196">
        <v>48.57</v>
      </c>
      <c r="P80" s="196">
        <v>58.95</v>
      </c>
      <c r="Q80" s="196">
        <v>2.93</v>
      </c>
      <c r="R80" s="196">
        <v>10.38</v>
      </c>
      <c r="S80" s="196">
        <v>2.89</v>
      </c>
      <c r="T80" s="196">
        <v>0</v>
      </c>
      <c r="U80" s="196">
        <v>319.08</v>
      </c>
      <c r="V80" s="196">
        <v>5.08</v>
      </c>
      <c r="W80" s="196">
        <v>11.08</v>
      </c>
      <c r="X80" s="196">
        <v>36.119999999999997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47.93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22.09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74.14</v>
      </c>
      <c r="L81" s="196">
        <v>22</v>
      </c>
      <c r="M81" s="196">
        <v>0</v>
      </c>
      <c r="N81" s="196">
        <v>28.92</v>
      </c>
      <c r="O81" s="196">
        <v>48.57</v>
      </c>
      <c r="P81" s="196">
        <v>58.95</v>
      </c>
      <c r="Q81" s="196">
        <v>2.89</v>
      </c>
      <c r="R81" s="196">
        <v>10.38</v>
      </c>
      <c r="S81" s="196">
        <v>2.89</v>
      </c>
      <c r="T81" s="196">
        <v>0</v>
      </c>
      <c r="U81" s="196">
        <v>319.08</v>
      </c>
      <c r="V81" s="196">
        <v>5.08</v>
      </c>
      <c r="W81" s="196">
        <v>11.08</v>
      </c>
      <c r="X81" s="196">
        <v>36.119999999999997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47.93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22.09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67.489999999999995</v>
      </c>
      <c r="L82" s="196">
        <v>22</v>
      </c>
      <c r="M82" s="196">
        <v>0</v>
      </c>
      <c r="N82" s="196">
        <v>28.92</v>
      </c>
      <c r="O82" s="196">
        <v>48.57</v>
      </c>
      <c r="P82" s="196">
        <v>58.95</v>
      </c>
      <c r="Q82" s="196">
        <v>2.89</v>
      </c>
      <c r="R82" s="196">
        <v>10.38</v>
      </c>
      <c r="S82" s="196">
        <v>2.89</v>
      </c>
      <c r="T82" s="196">
        <v>0</v>
      </c>
      <c r="U82" s="196">
        <v>319.08</v>
      </c>
      <c r="V82" s="196">
        <v>5.08</v>
      </c>
      <c r="W82" s="196">
        <v>11.08</v>
      </c>
      <c r="X82" s="196">
        <v>36.119999999999997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47.93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22.09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62.67</v>
      </c>
      <c r="L83" s="196">
        <v>23</v>
      </c>
      <c r="M83" s="196">
        <v>0</v>
      </c>
      <c r="N83" s="196">
        <v>28.92</v>
      </c>
      <c r="O83" s="196">
        <v>48.57</v>
      </c>
      <c r="P83" s="196">
        <v>58.95</v>
      </c>
      <c r="Q83" s="196">
        <v>2.89</v>
      </c>
      <c r="R83" s="196">
        <v>10.38</v>
      </c>
      <c r="S83" s="196">
        <v>2.89</v>
      </c>
      <c r="T83" s="196">
        <v>0</v>
      </c>
      <c r="U83" s="196">
        <v>319.08</v>
      </c>
      <c r="V83" s="196">
        <v>5.08</v>
      </c>
      <c r="W83" s="196">
        <v>11.08</v>
      </c>
      <c r="X83" s="196">
        <v>36.119999999999997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47.93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68.14</v>
      </c>
      <c r="AQ83" s="196">
        <v>22.09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57.85</v>
      </c>
      <c r="L84" s="196">
        <v>23</v>
      </c>
      <c r="M84" s="196">
        <v>0</v>
      </c>
      <c r="N84" s="196">
        <v>28.92</v>
      </c>
      <c r="O84" s="196">
        <v>48.57</v>
      </c>
      <c r="P84" s="196">
        <v>58.95</v>
      </c>
      <c r="Q84" s="196">
        <v>2.89</v>
      </c>
      <c r="R84" s="196">
        <v>10.38</v>
      </c>
      <c r="S84" s="196">
        <v>2.89</v>
      </c>
      <c r="T84" s="196">
        <v>0</v>
      </c>
      <c r="U84" s="196">
        <v>319.08</v>
      </c>
      <c r="V84" s="196">
        <v>5.08</v>
      </c>
      <c r="W84" s="196">
        <v>11.08</v>
      </c>
      <c r="X84" s="196">
        <v>36.119999999999997</v>
      </c>
      <c r="Y84" s="196">
        <v>0</v>
      </c>
      <c r="Z84">
        <v>0</v>
      </c>
      <c r="AA84" s="196">
        <v>8.3000000000000007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47.93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68.14</v>
      </c>
      <c r="AQ84" s="196">
        <v>22.09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48.21</v>
      </c>
      <c r="L85" s="196">
        <v>23</v>
      </c>
      <c r="M85" s="196">
        <v>0</v>
      </c>
      <c r="N85" s="196">
        <v>28.92</v>
      </c>
      <c r="O85" s="196">
        <v>48.57</v>
      </c>
      <c r="P85" s="196">
        <v>58.95</v>
      </c>
      <c r="Q85" s="196">
        <v>2.89</v>
      </c>
      <c r="R85" s="196">
        <v>10.38</v>
      </c>
      <c r="S85" s="196">
        <v>2.89</v>
      </c>
      <c r="T85" s="196">
        <v>0</v>
      </c>
      <c r="U85" s="196">
        <v>319.08</v>
      </c>
      <c r="V85" s="196">
        <v>5.08</v>
      </c>
      <c r="W85" s="196">
        <v>11.08</v>
      </c>
      <c r="X85" s="196">
        <v>36.119999999999997</v>
      </c>
      <c r="Y85" s="196">
        <v>0</v>
      </c>
      <c r="Z85">
        <v>0</v>
      </c>
      <c r="AA85" s="196">
        <v>8.3000000000000007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47.93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68.14</v>
      </c>
      <c r="AQ85" s="196">
        <v>22.09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38.56</v>
      </c>
      <c r="L86" s="196">
        <v>23</v>
      </c>
      <c r="M86" s="196">
        <v>0</v>
      </c>
      <c r="N86" s="196">
        <v>28.92</v>
      </c>
      <c r="O86" s="196">
        <v>48.57</v>
      </c>
      <c r="P86" s="196">
        <v>58.95</v>
      </c>
      <c r="Q86" s="196">
        <v>2.89</v>
      </c>
      <c r="R86" s="196">
        <v>10.77</v>
      </c>
      <c r="S86" s="196">
        <v>2.89</v>
      </c>
      <c r="T86" s="196">
        <v>0</v>
      </c>
      <c r="U86" s="196">
        <v>319.08</v>
      </c>
      <c r="V86" s="196">
        <v>5.08</v>
      </c>
      <c r="W86" s="196">
        <v>11.08</v>
      </c>
      <c r="X86" s="196">
        <v>36.119999999999997</v>
      </c>
      <c r="Y86" s="196">
        <v>0</v>
      </c>
      <c r="Z86">
        <v>0</v>
      </c>
      <c r="AA86" s="196">
        <v>8.3000000000000007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47.93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68.14</v>
      </c>
      <c r="AQ86" s="196">
        <v>22.09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34.56</v>
      </c>
      <c r="L87" s="196">
        <v>23</v>
      </c>
      <c r="M87" s="196">
        <v>0</v>
      </c>
      <c r="N87" s="196">
        <v>28.92</v>
      </c>
      <c r="O87" s="196">
        <v>48.57</v>
      </c>
      <c r="P87" s="196">
        <v>58.95</v>
      </c>
      <c r="Q87" s="196">
        <v>2.89</v>
      </c>
      <c r="R87" s="196">
        <v>10.48</v>
      </c>
      <c r="S87" s="196">
        <v>2.89</v>
      </c>
      <c r="T87" s="196">
        <v>0</v>
      </c>
      <c r="U87" s="196">
        <v>319.08</v>
      </c>
      <c r="V87" s="196">
        <v>5.08</v>
      </c>
      <c r="W87" s="196">
        <v>11.08</v>
      </c>
      <c r="X87" s="196">
        <v>36.119999999999997</v>
      </c>
      <c r="Y87" s="196">
        <v>0</v>
      </c>
      <c r="Z87">
        <v>0</v>
      </c>
      <c r="AA87" s="196">
        <v>8.3000000000000007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68.14</v>
      </c>
      <c r="AQ87" s="196">
        <v>22.09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34.56</v>
      </c>
      <c r="L88" s="196">
        <v>23</v>
      </c>
      <c r="M88" s="196">
        <v>0</v>
      </c>
      <c r="N88" s="196">
        <v>28.92</v>
      </c>
      <c r="O88" s="196">
        <v>48.57</v>
      </c>
      <c r="P88" s="196">
        <v>58.95</v>
      </c>
      <c r="Q88" s="196">
        <v>2.89</v>
      </c>
      <c r="R88" s="196">
        <v>10.39</v>
      </c>
      <c r="S88" s="196">
        <v>2.89</v>
      </c>
      <c r="T88" s="196">
        <v>0</v>
      </c>
      <c r="U88" s="196">
        <v>319.08</v>
      </c>
      <c r="V88" s="196">
        <v>5.08</v>
      </c>
      <c r="W88" s="196">
        <v>11.08</v>
      </c>
      <c r="X88" s="196">
        <v>36.119999999999997</v>
      </c>
      <c r="Y88" s="196">
        <v>0</v>
      </c>
      <c r="Z88">
        <v>0</v>
      </c>
      <c r="AA88" s="196">
        <v>8.3000000000000007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68.14</v>
      </c>
      <c r="AQ88" s="196">
        <v>22.09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34.56</v>
      </c>
      <c r="L89" s="196">
        <v>23</v>
      </c>
      <c r="M89" s="196">
        <v>0</v>
      </c>
      <c r="N89" s="196">
        <v>28.92</v>
      </c>
      <c r="O89" s="196">
        <v>48.57</v>
      </c>
      <c r="P89" s="196">
        <v>58.95</v>
      </c>
      <c r="Q89" s="196">
        <v>2.89</v>
      </c>
      <c r="R89" s="196">
        <v>10.39</v>
      </c>
      <c r="S89" s="196">
        <v>2.89</v>
      </c>
      <c r="T89" s="196">
        <v>0</v>
      </c>
      <c r="U89" s="196">
        <v>319.08</v>
      </c>
      <c r="V89" s="196">
        <v>5.08</v>
      </c>
      <c r="W89" s="196">
        <v>11.08</v>
      </c>
      <c r="X89" s="196">
        <v>36.119999999999997</v>
      </c>
      <c r="Y89" s="196">
        <v>0</v>
      </c>
      <c r="Z89">
        <v>0</v>
      </c>
      <c r="AA89" s="196">
        <v>8.3000000000000007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68.14</v>
      </c>
      <c r="AQ89" s="196">
        <v>22.09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34.56</v>
      </c>
      <c r="L90" s="196">
        <v>23</v>
      </c>
      <c r="M90" s="196">
        <v>0</v>
      </c>
      <c r="N90" s="196">
        <v>28.92</v>
      </c>
      <c r="O90" s="196">
        <v>48.57</v>
      </c>
      <c r="P90" s="196">
        <v>58.95</v>
      </c>
      <c r="Q90" s="196">
        <v>2.89</v>
      </c>
      <c r="R90" s="196">
        <v>10.39</v>
      </c>
      <c r="S90" s="196">
        <v>2.89</v>
      </c>
      <c r="T90" s="196">
        <v>0</v>
      </c>
      <c r="U90" s="196">
        <v>319.08</v>
      </c>
      <c r="V90" s="196">
        <v>5.08</v>
      </c>
      <c r="W90" s="196">
        <v>11.08</v>
      </c>
      <c r="X90" s="196">
        <v>36.119999999999997</v>
      </c>
      <c r="Y90" s="196">
        <v>0</v>
      </c>
      <c r="Z90">
        <v>0</v>
      </c>
      <c r="AA90" s="196">
        <v>8.3000000000000007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68.14</v>
      </c>
      <c r="AQ90" s="196">
        <v>22.09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33.89</v>
      </c>
      <c r="L91" s="196">
        <v>23</v>
      </c>
      <c r="M91" s="196">
        <v>0</v>
      </c>
      <c r="N91" s="196">
        <v>28.92</v>
      </c>
      <c r="O91" s="196">
        <v>48.57</v>
      </c>
      <c r="P91" s="196">
        <v>58.95</v>
      </c>
      <c r="Q91" s="196">
        <v>2.89</v>
      </c>
      <c r="R91" s="196">
        <v>10.39</v>
      </c>
      <c r="S91" s="196">
        <v>2.89</v>
      </c>
      <c r="T91" s="196">
        <v>0</v>
      </c>
      <c r="U91" s="196">
        <v>319.08</v>
      </c>
      <c r="V91" s="196">
        <v>5.08</v>
      </c>
      <c r="W91" s="196">
        <v>11.08</v>
      </c>
      <c r="X91" s="196">
        <v>36.119999999999997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68.14</v>
      </c>
      <c r="AQ91" s="196">
        <v>22.09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34.56</v>
      </c>
      <c r="L92" s="196">
        <v>23</v>
      </c>
      <c r="M92" s="196">
        <v>0</v>
      </c>
      <c r="N92" s="196">
        <v>28.92</v>
      </c>
      <c r="O92" s="196">
        <v>48.57</v>
      </c>
      <c r="P92" s="196">
        <v>58.95</v>
      </c>
      <c r="Q92" s="196">
        <v>2.89</v>
      </c>
      <c r="R92" s="196">
        <v>10.39</v>
      </c>
      <c r="S92" s="196">
        <v>2.89</v>
      </c>
      <c r="T92" s="196">
        <v>0</v>
      </c>
      <c r="U92" s="196">
        <v>319.08</v>
      </c>
      <c r="V92" s="196">
        <v>5.08</v>
      </c>
      <c r="W92" s="196">
        <v>11.08</v>
      </c>
      <c r="X92" s="196">
        <v>36.119999999999997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68.14</v>
      </c>
      <c r="AQ92" s="196">
        <v>22.09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34.56</v>
      </c>
      <c r="L93" s="196">
        <v>23</v>
      </c>
      <c r="M93" s="196">
        <v>0</v>
      </c>
      <c r="N93" s="196">
        <v>28.92</v>
      </c>
      <c r="O93" s="196">
        <v>48.57</v>
      </c>
      <c r="P93" s="196">
        <v>58.95</v>
      </c>
      <c r="Q93" s="196">
        <v>2.89</v>
      </c>
      <c r="R93" s="196">
        <v>10.39</v>
      </c>
      <c r="S93" s="196">
        <v>2.89</v>
      </c>
      <c r="T93" s="196">
        <v>0</v>
      </c>
      <c r="U93" s="196">
        <v>319.08</v>
      </c>
      <c r="V93" s="196">
        <v>5.08</v>
      </c>
      <c r="W93" s="196">
        <v>11.08</v>
      </c>
      <c r="X93" s="196">
        <v>36.119999999999997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68.14</v>
      </c>
      <c r="AQ93" s="196">
        <v>22.09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34.56</v>
      </c>
      <c r="L94" s="196">
        <v>23</v>
      </c>
      <c r="M94" s="196">
        <v>0</v>
      </c>
      <c r="N94" s="196">
        <v>28.92</v>
      </c>
      <c r="O94" s="196">
        <v>48.57</v>
      </c>
      <c r="P94" s="196">
        <v>58.95</v>
      </c>
      <c r="Q94" s="196">
        <v>2.89</v>
      </c>
      <c r="R94" s="196">
        <v>10.39</v>
      </c>
      <c r="S94" s="196">
        <v>2.89</v>
      </c>
      <c r="T94" s="196">
        <v>0</v>
      </c>
      <c r="U94" s="196">
        <v>319.08</v>
      </c>
      <c r="V94" s="196">
        <v>5.08</v>
      </c>
      <c r="W94" s="196">
        <v>11.08</v>
      </c>
      <c r="X94" s="196">
        <v>36.119999999999997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68.14</v>
      </c>
      <c r="AQ94" s="196">
        <v>22.09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40.19</v>
      </c>
      <c r="L95" s="196">
        <v>23</v>
      </c>
      <c r="M95" s="196">
        <v>0</v>
      </c>
      <c r="N95" s="196">
        <v>28.92</v>
      </c>
      <c r="O95" s="196">
        <v>48.57</v>
      </c>
      <c r="P95" s="196">
        <v>58.95</v>
      </c>
      <c r="Q95" s="196">
        <v>2.89</v>
      </c>
      <c r="R95" s="196">
        <v>4.82</v>
      </c>
      <c r="S95" s="196">
        <v>2.89</v>
      </c>
      <c r="T95" s="196">
        <v>0</v>
      </c>
      <c r="U95" s="196">
        <v>319.08</v>
      </c>
      <c r="V95" s="196">
        <v>0</v>
      </c>
      <c r="W95" s="196">
        <v>11.08</v>
      </c>
      <c r="X95" s="196">
        <v>36.119999999999997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68.14</v>
      </c>
      <c r="AQ95" s="196">
        <v>11.15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34.56</v>
      </c>
      <c r="L96" s="196">
        <v>23</v>
      </c>
      <c r="M96" s="196">
        <v>0</v>
      </c>
      <c r="N96" s="196">
        <v>28.92</v>
      </c>
      <c r="O96" s="196">
        <v>48.57</v>
      </c>
      <c r="P96" s="196">
        <v>58.95</v>
      </c>
      <c r="Q96" s="196">
        <v>2.89</v>
      </c>
      <c r="R96" s="196">
        <v>4.82</v>
      </c>
      <c r="S96" s="196">
        <v>2.89</v>
      </c>
      <c r="T96" s="196">
        <v>0</v>
      </c>
      <c r="U96" s="196">
        <v>319.08</v>
      </c>
      <c r="V96" s="196">
        <v>0</v>
      </c>
      <c r="W96" s="196">
        <v>11.08</v>
      </c>
      <c r="X96" s="196">
        <v>36.119999999999997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68.14</v>
      </c>
      <c r="AQ96" s="196">
        <v>9.64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34.56</v>
      </c>
      <c r="L97" s="196">
        <v>23</v>
      </c>
      <c r="M97" s="196">
        <v>0</v>
      </c>
      <c r="N97" s="196">
        <v>28.92</v>
      </c>
      <c r="O97" s="196">
        <v>48.57</v>
      </c>
      <c r="P97" s="196">
        <v>58.95</v>
      </c>
      <c r="Q97" s="196">
        <v>2.89</v>
      </c>
      <c r="R97" s="196">
        <v>4.82</v>
      </c>
      <c r="S97" s="196">
        <v>2.89</v>
      </c>
      <c r="T97" s="196">
        <v>0</v>
      </c>
      <c r="U97" s="196">
        <v>319.08</v>
      </c>
      <c r="V97" s="196">
        <v>0</v>
      </c>
      <c r="W97" s="196">
        <v>11.08</v>
      </c>
      <c r="X97" s="196">
        <v>36.119999999999997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40</v>
      </c>
      <c r="AQ97" s="196">
        <v>9.64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34.56</v>
      </c>
      <c r="L98" s="196">
        <v>23</v>
      </c>
      <c r="M98" s="196">
        <v>0</v>
      </c>
      <c r="N98" s="196">
        <v>28.92</v>
      </c>
      <c r="O98" s="196">
        <v>48.57</v>
      </c>
      <c r="P98" s="196">
        <v>58.95</v>
      </c>
      <c r="Q98" s="196">
        <v>2.89</v>
      </c>
      <c r="R98" s="196">
        <v>4.82</v>
      </c>
      <c r="S98" s="196">
        <v>2.89</v>
      </c>
      <c r="T98" s="196">
        <v>0</v>
      </c>
      <c r="U98" s="196">
        <v>319.08</v>
      </c>
      <c r="V98" s="196">
        <v>0</v>
      </c>
      <c r="W98" s="196">
        <v>11.08</v>
      </c>
      <c r="X98" s="196">
        <v>36.119999999999997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29.69</v>
      </c>
      <c r="AQ98" s="196">
        <v>9.64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1.397042500000002</v>
      </c>
      <c r="L99">
        <f t="shared" si="0"/>
        <v>0.91191750000000016</v>
      </c>
      <c r="M99">
        <f t="shared" si="0"/>
        <v>0</v>
      </c>
      <c r="N99">
        <f t="shared" si="0"/>
        <v>0.69408000000000092</v>
      </c>
      <c r="O99">
        <f t="shared" si="0"/>
        <v>1.1656800000000007</v>
      </c>
      <c r="P99">
        <f t="shared" si="0"/>
        <v>1.4147999999999974</v>
      </c>
      <c r="Q99">
        <f t="shared" si="0"/>
        <v>6.2602500000000005E-2</v>
      </c>
      <c r="R99">
        <f t="shared" si="0"/>
        <v>0.21248749999999997</v>
      </c>
      <c r="S99">
        <f t="shared" si="0"/>
        <v>0.10746999999999986</v>
      </c>
      <c r="T99">
        <f t="shared" si="0"/>
        <v>0</v>
      </c>
      <c r="U99">
        <f t="shared" si="0"/>
        <v>7.6579200000000194</v>
      </c>
      <c r="V99">
        <f t="shared" si="0"/>
        <v>8.9039999999999994E-2</v>
      </c>
      <c r="W99">
        <f t="shared" si="0"/>
        <v>0.26612500000000033</v>
      </c>
      <c r="X99">
        <f t="shared" si="0"/>
        <v>0.82107749999999835</v>
      </c>
      <c r="Y99">
        <f t="shared" si="0"/>
        <v>0</v>
      </c>
      <c r="Z99">
        <f t="shared" si="0"/>
        <v>0</v>
      </c>
      <c r="AA99">
        <f t="shared" si="0"/>
        <v>0.20361000000000004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1.1548999999999989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1.4293225000000014</v>
      </c>
      <c r="AQ99">
        <f t="shared" si="0"/>
        <v>0.44271249999999951</v>
      </c>
      <c r="AR99">
        <f t="shared" si="0"/>
        <v>0.23751249999999988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0.96</v>
      </c>
      <c r="L3" s="196">
        <v>106</v>
      </c>
      <c r="M3" s="196">
        <v>22.48</v>
      </c>
      <c r="N3" s="196">
        <v>34.94</v>
      </c>
      <c r="O3" s="196">
        <v>0</v>
      </c>
      <c r="P3" s="196">
        <v>36.49</v>
      </c>
      <c r="Q3" s="196">
        <v>1.93</v>
      </c>
      <c r="R3" s="196">
        <v>3.86</v>
      </c>
      <c r="S3" s="196">
        <v>1.93</v>
      </c>
      <c r="T3" s="196">
        <v>0</v>
      </c>
      <c r="U3" s="196">
        <v>24.78</v>
      </c>
      <c r="V3" s="196">
        <v>1.93</v>
      </c>
      <c r="W3" s="196">
        <v>4.82</v>
      </c>
      <c r="X3" s="196">
        <v>14.46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19.28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0.96</v>
      </c>
      <c r="L4" s="196">
        <v>106</v>
      </c>
      <c r="M4" s="196">
        <v>22.48</v>
      </c>
      <c r="N4" s="196">
        <v>34.94</v>
      </c>
      <c r="O4" s="196">
        <v>0</v>
      </c>
      <c r="P4" s="196">
        <v>36.49</v>
      </c>
      <c r="Q4" s="196">
        <v>1.93</v>
      </c>
      <c r="R4" s="196">
        <v>3.86</v>
      </c>
      <c r="S4" s="196">
        <v>1.93</v>
      </c>
      <c r="T4" s="196">
        <v>0</v>
      </c>
      <c r="U4" s="196">
        <v>24.78</v>
      </c>
      <c r="V4" s="196">
        <v>1.93</v>
      </c>
      <c r="W4" s="196">
        <v>4.82</v>
      </c>
      <c r="X4" s="196">
        <v>14.46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19.28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0.96</v>
      </c>
      <c r="L5" s="196">
        <v>106</v>
      </c>
      <c r="M5" s="196">
        <v>22.48</v>
      </c>
      <c r="N5" s="196">
        <v>34.94</v>
      </c>
      <c r="O5" s="196">
        <v>0</v>
      </c>
      <c r="P5" s="196">
        <v>36.49</v>
      </c>
      <c r="Q5" s="196">
        <v>1.93</v>
      </c>
      <c r="R5" s="196">
        <v>3.86</v>
      </c>
      <c r="S5" s="196">
        <v>1.93</v>
      </c>
      <c r="T5" s="196">
        <v>0</v>
      </c>
      <c r="U5" s="196">
        <v>24.78</v>
      </c>
      <c r="V5" s="196">
        <v>1.93</v>
      </c>
      <c r="W5" s="196">
        <v>4.82</v>
      </c>
      <c r="X5" s="196">
        <v>14.46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19.28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0.96</v>
      </c>
      <c r="L6" s="196">
        <v>106</v>
      </c>
      <c r="M6" s="196">
        <v>22.48</v>
      </c>
      <c r="N6" s="196">
        <v>34.94</v>
      </c>
      <c r="O6" s="196">
        <v>0</v>
      </c>
      <c r="P6" s="196">
        <v>36.49</v>
      </c>
      <c r="Q6" s="196">
        <v>1.93</v>
      </c>
      <c r="R6" s="196">
        <v>3.86</v>
      </c>
      <c r="S6" s="196">
        <v>1.93</v>
      </c>
      <c r="T6" s="196">
        <v>0</v>
      </c>
      <c r="U6" s="196">
        <v>24.78</v>
      </c>
      <c r="V6" s="196">
        <v>1.93</v>
      </c>
      <c r="W6" s="196">
        <v>4.82</v>
      </c>
      <c r="X6" s="196">
        <v>14.46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19.28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0.96</v>
      </c>
      <c r="L7" s="196">
        <v>106</v>
      </c>
      <c r="M7" s="196">
        <v>22.48</v>
      </c>
      <c r="N7" s="196">
        <v>34.94</v>
      </c>
      <c r="O7" s="196">
        <v>0</v>
      </c>
      <c r="P7" s="196">
        <v>36.49</v>
      </c>
      <c r="Q7" s="196">
        <v>1.93</v>
      </c>
      <c r="R7" s="196">
        <v>3.86</v>
      </c>
      <c r="S7" s="196">
        <v>1.93</v>
      </c>
      <c r="T7" s="196">
        <v>0</v>
      </c>
      <c r="U7" s="196">
        <v>24.78</v>
      </c>
      <c r="V7" s="196">
        <v>1.93</v>
      </c>
      <c r="W7" s="196">
        <v>4.82</v>
      </c>
      <c r="X7" s="196">
        <v>14.46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19.28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0.96</v>
      </c>
      <c r="L8" s="196">
        <v>106</v>
      </c>
      <c r="M8" s="196">
        <v>22.48</v>
      </c>
      <c r="N8" s="196">
        <v>34.94</v>
      </c>
      <c r="O8" s="196">
        <v>0</v>
      </c>
      <c r="P8" s="196">
        <v>36.49</v>
      </c>
      <c r="Q8" s="196">
        <v>1.93</v>
      </c>
      <c r="R8" s="196">
        <v>3.86</v>
      </c>
      <c r="S8" s="196">
        <v>1.93</v>
      </c>
      <c r="T8" s="196">
        <v>0</v>
      </c>
      <c r="U8" s="196">
        <v>24.78</v>
      </c>
      <c r="V8" s="196">
        <v>1.93</v>
      </c>
      <c r="W8" s="196">
        <v>4.82</v>
      </c>
      <c r="X8" s="196">
        <v>14.46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19.28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0.96</v>
      </c>
      <c r="L9" s="196">
        <v>106</v>
      </c>
      <c r="M9" s="196">
        <v>22.48</v>
      </c>
      <c r="N9" s="196">
        <v>34.94</v>
      </c>
      <c r="O9" s="196">
        <v>0</v>
      </c>
      <c r="P9" s="196">
        <v>36.49</v>
      </c>
      <c r="Q9" s="196">
        <v>1.93</v>
      </c>
      <c r="R9" s="196">
        <v>3.86</v>
      </c>
      <c r="S9" s="196">
        <v>1.93</v>
      </c>
      <c r="T9" s="196">
        <v>0</v>
      </c>
      <c r="U9" s="196">
        <v>24.78</v>
      </c>
      <c r="V9" s="196">
        <v>1.93</v>
      </c>
      <c r="W9" s="196">
        <v>4.82</v>
      </c>
      <c r="X9" s="196">
        <v>14.46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19.28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0.96</v>
      </c>
      <c r="L10" s="196">
        <v>106</v>
      </c>
      <c r="M10" s="196">
        <v>22.48</v>
      </c>
      <c r="N10" s="196">
        <v>34.94</v>
      </c>
      <c r="O10" s="196">
        <v>0</v>
      </c>
      <c r="P10" s="196">
        <v>36.49</v>
      </c>
      <c r="Q10" s="196">
        <v>1.93</v>
      </c>
      <c r="R10" s="196">
        <v>3.86</v>
      </c>
      <c r="S10" s="196">
        <v>1.93</v>
      </c>
      <c r="T10" s="196">
        <v>0</v>
      </c>
      <c r="U10" s="196">
        <v>24.78</v>
      </c>
      <c r="V10" s="196">
        <v>1.93</v>
      </c>
      <c r="W10" s="196">
        <v>4.82</v>
      </c>
      <c r="X10" s="196">
        <v>14.46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19.28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0.96</v>
      </c>
      <c r="L11" s="196">
        <v>106</v>
      </c>
      <c r="M11" s="196">
        <v>22.48</v>
      </c>
      <c r="N11" s="196">
        <v>34.94</v>
      </c>
      <c r="O11" s="196">
        <v>0</v>
      </c>
      <c r="P11" s="196">
        <v>36.49</v>
      </c>
      <c r="Q11" s="196">
        <v>1.93</v>
      </c>
      <c r="R11" s="196">
        <v>3.86</v>
      </c>
      <c r="S11" s="196">
        <v>1.93</v>
      </c>
      <c r="T11" s="196">
        <v>0</v>
      </c>
      <c r="U11" s="196">
        <v>24.78</v>
      </c>
      <c r="V11" s="196">
        <v>1.93</v>
      </c>
      <c r="W11" s="196">
        <v>4.82</v>
      </c>
      <c r="X11" s="196">
        <v>14.46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19.28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0.96</v>
      </c>
      <c r="L12" s="196">
        <v>106</v>
      </c>
      <c r="M12" s="196">
        <v>22.48</v>
      </c>
      <c r="N12" s="196">
        <v>34.94</v>
      </c>
      <c r="O12" s="196">
        <v>0</v>
      </c>
      <c r="P12" s="196">
        <v>36.49</v>
      </c>
      <c r="Q12" s="196">
        <v>1.93</v>
      </c>
      <c r="R12" s="196">
        <v>3.86</v>
      </c>
      <c r="S12" s="196">
        <v>1.93</v>
      </c>
      <c r="T12" s="196">
        <v>0</v>
      </c>
      <c r="U12" s="196">
        <v>24.78</v>
      </c>
      <c r="V12" s="196">
        <v>1.93</v>
      </c>
      <c r="W12" s="196">
        <v>4.82</v>
      </c>
      <c r="X12" s="196">
        <v>14.46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19.28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0.96</v>
      </c>
      <c r="L13" s="196">
        <v>106</v>
      </c>
      <c r="M13" s="196">
        <v>22.48</v>
      </c>
      <c r="N13" s="196">
        <v>34.94</v>
      </c>
      <c r="O13" s="196">
        <v>0</v>
      </c>
      <c r="P13" s="196">
        <v>36.49</v>
      </c>
      <c r="Q13" s="196">
        <v>1.93</v>
      </c>
      <c r="R13" s="196">
        <v>3.86</v>
      </c>
      <c r="S13" s="196">
        <v>1.93</v>
      </c>
      <c r="T13" s="196">
        <v>0</v>
      </c>
      <c r="U13" s="196">
        <v>24.78</v>
      </c>
      <c r="V13" s="196">
        <v>1.93</v>
      </c>
      <c r="W13" s="196">
        <v>4.82</v>
      </c>
      <c r="X13" s="196">
        <v>14.46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19.28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0.96</v>
      </c>
      <c r="L14" s="196">
        <v>106</v>
      </c>
      <c r="M14" s="196">
        <v>22.48</v>
      </c>
      <c r="N14" s="196">
        <v>34.94</v>
      </c>
      <c r="O14" s="196">
        <v>0</v>
      </c>
      <c r="P14" s="196">
        <v>36.49</v>
      </c>
      <c r="Q14" s="196">
        <v>1.93</v>
      </c>
      <c r="R14" s="196">
        <v>3.86</v>
      </c>
      <c r="S14" s="196">
        <v>1.93</v>
      </c>
      <c r="T14" s="196">
        <v>0</v>
      </c>
      <c r="U14" s="196">
        <v>24.78</v>
      </c>
      <c r="V14" s="196">
        <v>1.93</v>
      </c>
      <c r="W14" s="196">
        <v>4.82</v>
      </c>
      <c r="X14" s="196">
        <v>14.46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19.28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0.96</v>
      </c>
      <c r="L15" s="196">
        <v>106</v>
      </c>
      <c r="M15" s="196">
        <v>22.48</v>
      </c>
      <c r="N15" s="196">
        <v>34.94</v>
      </c>
      <c r="O15" s="196">
        <v>0</v>
      </c>
      <c r="P15" s="196">
        <v>36.49</v>
      </c>
      <c r="Q15" s="196">
        <v>1.96</v>
      </c>
      <c r="R15" s="196">
        <v>3.86</v>
      </c>
      <c r="S15" s="196">
        <v>1.93</v>
      </c>
      <c r="T15" s="196">
        <v>0</v>
      </c>
      <c r="U15" s="196">
        <v>24.78</v>
      </c>
      <c r="V15" s="196">
        <v>1.93</v>
      </c>
      <c r="W15" s="196">
        <v>4.82</v>
      </c>
      <c r="X15" s="196">
        <v>14.46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19.28</v>
      </c>
      <c r="AQ15" s="196">
        <v>7.84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0.96</v>
      </c>
      <c r="L16" s="196">
        <v>106</v>
      </c>
      <c r="M16" s="196">
        <v>22.48</v>
      </c>
      <c r="N16" s="196">
        <v>34.94</v>
      </c>
      <c r="O16" s="196">
        <v>0</v>
      </c>
      <c r="P16" s="196">
        <v>36.49</v>
      </c>
      <c r="Q16" s="196">
        <v>1.93</v>
      </c>
      <c r="R16" s="196">
        <v>3.86</v>
      </c>
      <c r="S16" s="196">
        <v>1.93</v>
      </c>
      <c r="T16" s="196">
        <v>0</v>
      </c>
      <c r="U16" s="196">
        <v>24.78</v>
      </c>
      <c r="V16" s="196">
        <v>1.93</v>
      </c>
      <c r="W16" s="196">
        <v>4.82</v>
      </c>
      <c r="X16" s="196">
        <v>14.46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19.28</v>
      </c>
      <c r="AQ16" s="196">
        <v>7.84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0.96</v>
      </c>
      <c r="L17" s="196">
        <v>106</v>
      </c>
      <c r="M17" s="196">
        <v>22.48</v>
      </c>
      <c r="N17" s="196">
        <v>34.94</v>
      </c>
      <c r="O17" s="196">
        <v>0</v>
      </c>
      <c r="P17" s="196">
        <v>36.49</v>
      </c>
      <c r="Q17" s="196">
        <v>1.93</v>
      </c>
      <c r="R17" s="196">
        <v>3.91</v>
      </c>
      <c r="S17" s="196">
        <v>1.93</v>
      </c>
      <c r="T17" s="196">
        <v>0</v>
      </c>
      <c r="U17" s="196">
        <v>24.78</v>
      </c>
      <c r="V17" s="196">
        <v>1.93</v>
      </c>
      <c r="W17" s="196">
        <v>4.82</v>
      </c>
      <c r="X17" s="196">
        <v>14.46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19.28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0.96</v>
      </c>
      <c r="L18" s="196">
        <v>106</v>
      </c>
      <c r="M18" s="196">
        <v>22.48</v>
      </c>
      <c r="N18" s="196">
        <v>34.94</v>
      </c>
      <c r="O18" s="196">
        <v>0</v>
      </c>
      <c r="P18" s="196">
        <v>36.49</v>
      </c>
      <c r="Q18" s="196">
        <v>1.93</v>
      </c>
      <c r="R18" s="196">
        <v>3.91</v>
      </c>
      <c r="S18" s="196">
        <v>1.93</v>
      </c>
      <c r="T18" s="196">
        <v>0</v>
      </c>
      <c r="U18" s="196">
        <v>24.78</v>
      </c>
      <c r="V18" s="196">
        <v>1.93</v>
      </c>
      <c r="W18" s="196">
        <v>4.82</v>
      </c>
      <c r="X18" s="196">
        <v>14.46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19.28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0.96</v>
      </c>
      <c r="L19" s="196">
        <v>106</v>
      </c>
      <c r="M19" s="196">
        <v>22.48</v>
      </c>
      <c r="N19" s="196">
        <v>34.94</v>
      </c>
      <c r="O19" s="196">
        <v>0</v>
      </c>
      <c r="P19" s="196">
        <v>36.49</v>
      </c>
      <c r="Q19" s="196">
        <v>1.93</v>
      </c>
      <c r="R19" s="196">
        <v>3.91</v>
      </c>
      <c r="S19" s="196">
        <v>1.93</v>
      </c>
      <c r="T19" s="196">
        <v>0</v>
      </c>
      <c r="U19" s="196">
        <v>24.78</v>
      </c>
      <c r="V19" s="196">
        <v>1.93</v>
      </c>
      <c r="W19" s="196">
        <v>4.82</v>
      </c>
      <c r="X19" s="196">
        <v>14.46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19.28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0.96</v>
      </c>
      <c r="L20" s="196">
        <v>106</v>
      </c>
      <c r="M20" s="196">
        <v>22.48</v>
      </c>
      <c r="N20" s="196">
        <v>34.94</v>
      </c>
      <c r="O20" s="196">
        <v>0</v>
      </c>
      <c r="P20" s="196">
        <v>36.49</v>
      </c>
      <c r="Q20" s="196">
        <v>1.93</v>
      </c>
      <c r="R20" s="196">
        <v>3.91</v>
      </c>
      <c r="S20" s="196">
        <v>1.93</v>
      </c>
      <c r="T20" s="196">
        <v>0</v>
      </c>
      <c r="U20" s="196">
        <v>24.78</v>
      </c>
      <c r="V20" s="196">
        <v>1.93</v>
      </c>
      <c r="W20" s="196">
        <v>4.82</v>
      </c>
      <c r="X20" s="196">
        <v>14.46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19.28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0.96</v>
      </c>
      <c r="L21" s="196">
        <v>106</v>
      </c>
      <c r="M21" s="196">
        <v>22.48</v>
      </c>
      <c r="N21" s="196">
        <v>34.94</v>
      </c>
      <c r="O21" s="196">
        <v>0</v>
      </c>
      <c r="P21" s="196">
        <v>36.49</v>
      </c>
      <c r="Q21" s="196">
        <v>1.93</v>
      </c>
      <c r="R21" s="196">
        <v>3.91</v>
      </c>
      <c r="S21" s="196">
        <v>1.93</v>
      </c>
      <c r="T21" s="196">
        <v>0</v>
      </c>
      <c r="U21" s="196">
        <v>24.78</v>
      </c>
      <c r="V21" s="196">
        <v>1.93</v>
      </c>
      <c r="W21" s="196">
        <v>4.82</v>
      </c>
      <c r="X21" s="196">
        <v>14.46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19.28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0.96</v>
      </c>
      <c r="L22" s="196">
        <v>106</v>
      </c>
      <c r="M22" s="196">
        <v>22.48</v>
      </c>
      <c r="N22" s="196">
        <v>34.94</v>
      </c>
      <c r="O22" s="196">
        <v>0</v>
      </c>
      <c r="P22" s="196">
        <v>36.49</v>
      </c>
      <c r="Q22" s="196">
        <v>1.93</v>
      </c>
      <c r="R22" s="196">
        <v>3.91</v>
      </c>
      <c r="S22" s="196">
        <v>1.93</v>
      </c>
      <c r="T22" s="196">
        <v>0</v>
      </c>
      <c r="U22" s="196">
        <v>24.78</v>
      </c>
      <c r="V22" s="196">
        <v>1.93</v>
      </c>
      <c r="W22" s="196">
        <v>4.82</v>
      </c>
      <c r="X22" s="196">
        <v>14.46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19.28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0.96</v>
      </c>
      <c r="L23" s="196">
        <v>106</v>
      </c>
      <c r="M23" s="196">
        <v>22.48</v>
      </c>
      <c r="N23" s="196">
        <v>34.94</v>
      </c>
      <c r="O23" s="196">
        <v>0</v>
      </c>
      <c r="P23" s="196">
        <v>36.49</v>
      </c>
      <c r="Q23" s="196">
        <v>1.93</v>
      </c>
      <c r="R23" s="196">
        <v>3.86</v>
      </c>
      <c r="S23" s="196">
        <v>1.93</v>
      </c>
      <c r="T23" s="196">
        <v>0</v>
      </c>
      <c r="U23" s="196">
        <v>24.78</v>
      </c>
      <c r="V23" s="196">
        <v>1.93</v>
      </c>
      <c r="W23" s="196">
        <v>4.82</v>
      </c>
      <c r="X23" s="196">
        <v>14.46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19.28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0.96</v>
      </c>
      <c r="L24" s="196">
        <v>106</v>
      </c>
      <c r="M24" s="196">
        <v>22.48</v>
      </c>
      <c r="N24" s="196">
        <v>34.94</v>
      </c>
      <c r="O24" s="196">
        <v>0</v>
      </c>
      <c r="P24" s="196">
        <v>36.49</v>
      </c>
      <c r="Q24" s="196">
        <v>1.93</v>
      </c>
      <c r="R24" s="196">
        <v>3.86</v>
      </c>
      <c r="S24" s="196">
        <v>1.93</v>
      </c>
      <c r="T24" s="196">
        <v>0</v>
      </c>
      <c r="U24" s="196">
        <v>24.78</v>
      </c>
      <c r="V24" s="196">
        <v>1.93</v>
      </c>
      <c r="W24" s="196">
        <v>13.38</v>
      </c>
      <c r="X24" s="196">
        <v>14.46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19.28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0.96</v>
      </c>
      <c r="L25" s="196">
        <v>106</v>
      </c>
      <c r="M25" s="196">
        <v>22.48</v>
      </c>
      <c r="N25" s="196">
        <v>34.94</v>
      </c>
      <c r="O25" s="196">
        <v>0</v>
      </c>
      <c r="P25" s="196">
        <v>36.49</v>
      </c>
      <c r="Q25" s="196">
        <v>1.93</v>
      </c>
      <c r="R25" s="196">
        <v>3.26</v>
      </c>
      <c r="S25" s="196">
        <v>1.93</v>
      </c>
      <c r="T25" s="196">
        <v>0</v>
      </c>
      <c r="U25" s="196">
        <v>24.78</v>
      </c>
      <c r="V25" s="196">
        <v>1.93</v>
      </c>
      <c r="W25" s="196">
        <v>13.38</v>
      </c>
      <c r="X25" s="196">
        <v>14.46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19.28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0.96</v>
      </c>
      <c r="L26" s="196">
        <v>106</v>
      </c>
      <c r="M26" s="196">
        <v>22.48</v>
      </c>
      <c r="N26" s="196">
        <v>34.94</v>
      </c>
      <c r="O26" s="196">
        <v>0</v>
      </c>
      <c r="P26" s="196">
        <v>36.49</v>
      </c>
      <c r="Q26" s="196">
        <v>1.93</v>
      </c>
      <c r="R26" s="196">
        <v>3.86</v>
      </c>
      <c r="S26" s="196">
        <v>1.93</v>
      </c>
      <c r="T26" s="196">
        <v>0</v>
      </c>
      <c r="U26" s="196">
        <v>24.78</v>
      </c>
      <c r="V26" s="196">
        <v>1.93</v>
      </c>
      <c r="W26" s="196">
        <v>13.38</v>
      </c>
      <c r="X26" s="196">
        <v>14.46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19.28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0.96</v>
      </c>
      <c r="L27" s="196">
        <v>106</v>
      </c>
      <c r="M27" s="196">
        <v>22.48</v>
      </c>
      <c r="N27" s="196">
        <v>34.94</v>
      </c>
      <c r="O27" s="196">
        <v>0</v>
      </c>
      <c r="P27" s="196">
        <v>36.49</v>
      </c>
      <c r="Q27" s="196">
        <v>1.93</v>
      </c>
      <c r="R27" s="196">
        <v>3.86</v>
      </c>
      <c r="S27" s="196">
        <v>1.93</v>
      </c>
      <c r="T27" s="196">
        <v>0</v>
      </c>
      <c r="U27" s="196">
        <v>24.78</v>
      </c>
      <c r="V27" s="196">
        <v>2</v>
      </c>
      <c r="W27" s="196">
        <v>13.38</v>
      </c>
      <c r="X27" s="196">
        <v>15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19.28</v>
      </c>
      <c r="AQ27" s="196">
        <v>7.71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0.96</v>
      </c>
      <c r="L28" s="196">
        <v>106</v>
      </c>
      <c r="M28" s="196">
        <v>22.48</v>
      </c>
      <c r="N28" s="196">
        <v>34.94</v>
      </c>
      <c r="O28" s="196">
        <v>0</v>
      </c>
      <c r="P28" s="196">
        <v>36.49</v>
      </c>
      <c r="Q28" s="196">
        <v>1.93</v>
      </c>
      <c r="R28" s="196">
        <v>3.86</v>
      </c>
      <c r="S28" s="196">
        <v>1.93</v>
      </c>
      <c r="T28" s="196">
        <v>0</v>
      </c>
      <c r="U28" s="196">
        <v>24.78</v>
      </c>
      <c r="V28" s="196">
        <v>2</v>
      </c>
      <c r="W28" s="196">
        <v>13.38</v>
      </c>
      <c r="X28" s="196">
        <v>15</v>
      </c>
      <c r="Y28" s="196">
        <v>0</v>
      </c>
      <c r="Z28">
        <v>0</v>
      </c>
      <c r="AA28" s="196">
        <v>11.2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19.28</v>
      </c>
      <c r="AQ28" s="196">
        <v>7.71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0.96</v>
      </c>
      <c r="L29" s="196">
        <v>106</v>
      </c>
      <c r="M29" s="196">
        <v>22.48</v>
      </c>
      <c r="N29" s="196">
        <v>34.94</v>
      </c>
      <c r="O29" s="196">
        <v>0</v>
      </c>
      <c r="P29" s="196">
        <v>36.49</v>
      </c>
      <c r="Q29" s="196">
        <v>1.93</v>
      </c>
      <c r="R29" s="196">
        <v>3.86</v>
      </c>
      <c r="S29" s="196">
        <v>1.93</v>
      </c>
      <c r="T29" s="196">
        <v>0</v>
      </c>
      <c r="U29" s="196">
        <v>24.78</v>
      </c>
      <c r="V29" s="196">
        <v>2</v>
      </c>
      <c r="W29" s="196">
        <v>13.38</v>
      </c>
      <c r="X29" s="196">
        <v>43.63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48.21</v>
      </c>
      <c r="AQ29" s="196">
        <v>7.71</v>
      </c>
      <c r="AR29" s="196">
        <v>1.1399999999999999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0.96</v>
      </c>
      <c r="L30" s="196">
        <v>106</v>
      </c>
      <c r="M30" s="196">
        <v>22.48</v>
      </c>
      <c r="N30" s="196">
        <v>34.94</v>
      </c>
      <c r="O30" s="196">
        <v>0</v>
      </c>
      <c r="P30" s="196">
        <v>36.49</v>
      </c>
      <c r="Q30" s="196">
        <v>1.93</v>
      </c>
      <c r="R30" s="196">
        <v>3.86</v>
      </c>
      <c r="S30" s="196">
        <v>1.93</v>
      </c>
      <c r="T30" s="196">
        <v>0</v>
      </c>
      <c r="U30" s="196">
        <v>24.78</v>
      </c>
      <c r="V30" s="196">
        <v>6.16</v>
      </c>
      <c r="W30" s="196">
        <v>13.38</v>
      </c>
      <c r="X30" s="196">
        <v>43.63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74.900000000000006</v>
      </c>
      <c r="AQ30" s="196">
        <v>7.71</v>
      </c>
      <c r="AR30" s="196">
        <v>4.03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106</v>
      </c>
      <c r="M31" s="196">
        <v>22.48</v>
      </c>
      <c r="N31" s="196">
        <v>34.94</v>
      </c>
      <c r="O31" s="196">
        <v>0</v>
      </c>
      <c r="P31" s="196">
        <v>36.49</v>
      </c>
      <c r="Q31" s="196">
        <v>2.89</v>
      </c>
      <c r="R31" s="196">
        <v>3.86</v>
      </c>
      <c r="S31" s="196">
        <v>2.89</v>
      </c>
      <c r="T31" s="196">
        <v>0</v>
      </c>
      <c r="U31" s="196">
        <v>24.78</v>
      </c>
      <c r="V31" s="196">
        <v>2</v>
      </c>
      <c r="W31" s="196">
        <v>5</v>
      </c>
      <c r="X31" s="196">
        <v>15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74.900000000000006</v>
      </c>
      <c r="AQ31" s="196">
        <v>26.68</v>
      </c>
      <c r="AR31" s="196">
        <v>8.3800000000000008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106</v>
      </c>
      <c r="M32" s="196">
        <v>22.48</v>
      </c>
      <c r="N32" s="196">
        <v>34.94</v>
      </c>
      <c r="O32" s="196">
        <v>0</v>
      </c>
      <c r="P32" s="196">
        <v>36.49</v>
      </c>
      <c r="Q32" s="196">
        <v>2.89</v>
      </c>
      <c r="R32" s="196">
        <v>3.86</v>
      </c>
      <c r="S32" s="196">
        <v>2.89</v>
      </c>
      <c r="T32" s="196">
        <v>0</v>
      </c>
      <c r="U32" s="196">
        <v>24.78</v>
      </c>
      <c r="V32" s="196">
        <v>2</v>
      </c>
      <c r="W32" s="196">
        <v>5</v>
      </c>
      <c r="X32" s="196">
        <v>15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57.48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74.900000000000006</v>
      </c>
      <c r="AQ32" s="196">
        <v>26.68</v>
      </c>
      <c r="AR32" s="196">
        <v>13.57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106</v>
      </c>
      <c r="M33" s="196">
        <v>22.48</v>
      </c>
      <c r="N33" s="196">
        <v>34.94</v>
      </c>
      <c r="O33" s="196">
        <v>0</v>
      </c>
      <c r="P33" s="196">
        <v>36.49</v>
      </c>
      <c r="Q33" s="196">
        <v>2.89</v>
      </c>
      <c r="R33" s="196">
        <v>12.54</v>
      </c>
      <c r="S33" s="196">
        <v>2.89</v>
      </c>
      <c r="T33" s="196">
        <v>0</v>
      </c>
      <c r="U33" s="196">
        <v>24.78</v>
      </c>
      <c r="V33" s="196">
        <v>6.13</v>
      </c>
      <c r="W33" s="196">
        <v>13.38</v>
      </c>
      <c r="X33" s="196">
        <v>43.63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57.48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74.900000000000006</v>
      </c>
      <c r="AQ33" s="196">
        <v>26.68</v>
      </c>
      <c r="AR33" s="196">
        <v>18.79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106</v>
      </c>
      <c r="M34" s="196">
        <v>22.48</v>
      </c>
      <c r="N34" s="196">
        <v>34.94</v>
      </c>
      <c r="O34" s="196">
        <v>0</v>
      </c>
      <c r="P34" s="196">
        <v>36.49</v>
      </c>
      <c r="Q34" s="196">
        <v>2.89</v>
      </c>
      <c r="R34" s="196">
        <v>12.54</v>
      </c>
      <c r="S34" s="196">
        <v>2.89</v>
      </c>
      <c r="T34" s="196">
        <v>0</v>
      </c>
      <c r="U34" s="196">
        <v>24.78</v>
      </c>
      <c r="V34" s="196">
        <v>6.13</v>
      </c>
      <c r="W34" s="196">
        <v>13.38</v>
      </c>
      <c r="X34" s="196">
        <v>43.63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57.48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74.900000000000006</v>
      </c>
      <c r="AQ34" s="196">
        <v>26.68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</v>
      </c>
      <c r="L35" s="196">
        <v>106</v>
      </c>
      <c r="M35" s="196">
        <v>22.48</v>
      </c>
      <c r="N35" s="196">
        <v>34.94</v>
      </c>
      <c r="O35" s="196">
        <v>0</v>
      </c>
      <c r="P35" s="196">
        <v>36.49</v>
      </c>
      <c r="Q35" s="196">
        <v>2.89</v>
      </c>
      <c r="R35" s="196">
        <v>12.54</v>
      </c>
      <c r="S35" s="196">
        <v>2.89</v>
      </c>
      <c r="T35" s="196">
        <v>0</v>
      </c>
      <c r="U35" s="196">
        <v>24.78</v>
      </c>
      <c r="V35" s="196">
        <v>6.13</v>
      </c>
      <c r="W35" s="196">
        <v>13.38</v>
      </c>
      <c r="X35" s="196">
        <v>43.63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57.48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74.900000000000006</v>
      </c>
      <c r="AQ35" s="196">
        <v>26.68</v>
      </c>
      <c r="AR35" s="196">
        <v>19.7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</v>
      </c>
      <c r="L36" s="196">
        <v>106</v>
      </c>
      <c r="M36" s="196">
        <v>22.48</v>
      </c>
      <c r="N36" s="196">
        <v>34.94</v>
      </c>
      <c r="O36" s="196">
        <v>0</v>
      </c>
      <c r="P36" s="196">
        <v>36.49</v>
      </c>
      <c r="Q36" s="196">
        <v>2.89</v>
      </c>
      <c r="R36" s="196">
        <v>12.54</v>
      </c>
      <c r="S36" s="196">
        <v>7.81</v>
      </c>
      <c r="T36" s="196">
        <v>0</v>
      </c>
      <c r="U36" s="196">
        <v>24.78</v>
      </c>
      <c r="V36" s="196">
        <v>6.13</v>
      </c>
      <c r="W36" s="196">
        <v>13.38</v>
      </c>
      <c r="X36" s="196">
        <v>43.63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57.48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74.900000000000006</v>
      </c>
      <c r="AQ36" s="196">
        <v>26.68</v>
      </c>
      <c r="AR36" s="196">
        <v>19.7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4.67</v>
      </c>
      <c r="L37" s="196">
        <v>106</v>
      </c>
      <c r="M37" s="196">
        <v>22.48</v>
      </c>
      <c r="N37" s="196">
        <v>34.94</v>
      </c>
      <c r="O37" s="196">
        <v>0</v>
      </c>
      <c r="P37" s="196">
        <v>36.49</v>
      </c>
      <c r="Q37" s="196">
        <v>2.89</v>
      </c>
      <c r="R37" s="196">
        <v>12.54</v>
      </c>
      <c r="S37" s="196">
        <v>7.81</v>
      </c>
      <c r="T37" s="196">
        <v>0</v>
      </c>
      <c r="U37" s="196">
        <v>24.78</v>
      </c>
      <c r="V37" s="196">
        <v>6.13</v>
      </c>
      <c r="W37" s="196">
        <v>13.38</v>
      </c>
      <c r="X37" s="196">
        <v>43.63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57.48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74.900000000000006</v>
      </c>
      <c r="AQ37" s="196">
        <v>26.68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</v>
      </c>
      <c r="L38" s="196">
        <v>106</v>
      </c>
      <c r="M38" s="196">
        <v>22.48</v>
      </c>
      <c r="N38" s="196">
        <v>34.94</v>
      </c>
      <c r="O38" s="196">
        <v>0</v>
      </c>
      <c r="P38" s="196">
        <v>36.49</v>
      </c>
      <c r="Q38" s="196">
        <v>2.89</v>
      </c>
      <c r="R38" s="196">
        <v>12.54</v>
      </c>
      <c r="S38" s="196">
        <v>7.81</v>
      </c>
      <c r="T38" s="196">
        <v>0</v>
      </c>
      <c r="U38" s="196">
        <v>24.78</v>
      </c>
      <c r="V38" s="196">
        <v>6.13</v>
      </c>
      <c r="W38" s="196">
        <v>13.38</v>
      </c>
      <c r="X38" s="196">
        <v>43.63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57.48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74.900000000000006</v>
      </c>
      <c r="AQ38" s="196">
        <v>26.68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3.91</v>
      </c>
      <c r="L39" s="196">
        <v>130</v>
      </c>
      <c r="M39" s="196">
        <v>22.48</v>
      </c>
      <c r="N39" s="196">
        <v>34.94</v>
      </c>
      <c r="O39" s="196">
        <v>0</v>
      </c>
      <c r="P39" s="196">
        <v>36.49</v>
      </c>
      <c r="Q39" s="196">
        <v>2.89</v>
      </c>
      <c r="R39" s="196">
        <v>12.54</v>
      </c>
      <c r="S39" s="196">
        <v>7.81</v>
      </c>
      <c r="T39" s="196">
        <v>0</v>
      </c>
      <c r="U39" s="196">
        <v>24.78</v>
      </c>
      <c r="V39" s="196">
        <v>6.13</v>
      </c>
      <c r="W39" s="196">
        <v>13.38</v>
      </c>
      <c r="X39" s="196">
        <v>43.63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58.71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74.900000000000006</v>
      </c>
      <c r="AQ39" s="196">
        <v>26.68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4.16</v>
      </c>
      <c r="L40" s="196">
        <v>130</v>
      </c>
      <c r="M40" s="196">
        <v>22.48</v>
      </c>
      <c r="N40" s="196">
        <v>34.94</v>
      </c>
      <c r="O40" s="196">
        <v>0</v>
      </c>
      <c r="P40" s="196">
        <v>36.49</v>
      </c>
      <c r="Q40" s="196">
        <v>2.89</v>
      </c>
      <c r="R40" s="196">
        <v>12.54</v>
      </c>
      <c r="S40" s="196">
        <v>7.81</v>
      </c>
      <c r="T40" s="196">
        <v>0</v>
      </c>
      <c r="U40" s="196">
        <v>24.78</v>
      </c>
      <c r="V40" s="196">
        <v>6.13</v>
      </c>
      <c r="W40" s="196">
        <v>13.38</v>
      </c>
      <c r="X40" s="196">
        <v>43.63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58.71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74.900000000000006</v>
      </c>
      <c r="AQ40" s="196">
        <v>26.68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130</v>
      </c>
      <c r="M41" s="196">
        <v>22.48</v>
      </c>
      <c r="N41" s="196">
        <v>34.94</v>
      </c>
      <c r="O41" s="196">
        <v>0</v>
      </c>
      <c r="P41" s="196">
        <v>36.49</v>
      </c>
      <c r="Q41" s="196">
        <v>2.89</v>
      </c>
      <c r="R41" s="196">
        <v>12.54</v>
      </c>
      <c r="S41" s="196">
        <v>7.81</v>
      </c>
      <c r="T41" s="196">
        <v>0</v>
      </c>
      <c r="U41" s="196">
        <v>24.78</v>
      </c>
      <c r="V41" s="196">
        <v>6.13</v>
      </c>
      <c r="W41" s="196">
        <v>13.38</v>
      </c>
      <c r="X41" s="196">
        <v>43.63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58.71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74.900000000000006</v>
      </c>
      <c r="AQ41" s="196">
        <v>26.68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</v>
      </c>
      <c r="L42" s="196">
        <v>130</v>
      </c>
      <c r="M42" s="196">
        <v>22.48</v>
      </c>
      <c r="N42" s="196">
        <v>34.94</v>
      </c>
      <c r="O42" s="196">
        <v>0</v>
      </c>
      <c r="P42" s="196">
        <v>36.49</v>
      </c>
      <c r="Q42" s="196">
        <v>2.89</v>
      </c>
      <c r="R42" s="196">
        <v>12.54</v>
      </c>
      <c r="S42" s="196">
        <v>7.81</v>
      </c>
      <c r="T42" s="196">
        <v>0</v>
      </c>
      <c r="U42" s="196">
        <v>24.78</v>
      </c>
      <c r="V42" s="196">
        <v>6.13</v>
      </c>
      <c r="W42" s="196">
        <v>13.38</v>
      </c>
      <c r="X42" s="196">
        <v>43.63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58.71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74.900000000000006</v>
      </c>
      <c r="AQ42" s="196">
        <v>26.68</v>
      </c>
      <c r="AR42" s="196">
        <v>22.7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130</v>
      </c>
      <c r="M43" s="196">
        <v>22.48</v>
      </c>
      <c r="N43" s="196">
        <v>34.94</v>
      </c>
      <c r="O43" s="196">
        <v>0</v>
      </c>
      <c r="P43" s="196">
        <v>36.49</v>
      </c>
      <c r="Q43" s="196">
        <v>2.89</v>
      </c>
      <c r="R43" s="196">
        <v>12.54</v>
      </c>
      <c r="S43" s="196">
        <v>7.81</v>
      </c>
      <c r="T43" s="196">
        <v>0</v>
      </c>
      <c r="U43" s="196">
        <v>24.78</v>
      </c>
      <c r="V43" s="196">
        <v>6.13</v>
      </c>
      <c r="W43" s="196">
        <v>13.38</v>
      </c>
      <c r="X43" s="196">
        <v>43.63</v>
      </c>
      <c r="Y43" s="196">
        <v>0</v>
      </c>
      <c r="Z43">
        <v>0</v>
      </c>
      <c r="AA43" s="196">
        <v>11.2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58.71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74.900000000000006</v>
      </c>
      <c r="AQ43" s="196">
        <v>26.68</v>
      </c>
      <c r="AR43" s="196">
        <v>22.7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130</v>
      </c>
      <c r="M44" s="196">
        <v>22.48</v>
      </c>
      <c r="N44" s="196">
        <v>34.94</v>
      </c>
      <c r="O44" s="196">
        <v>0</v>
      </c>
      <c r="P44" s="196">
        <v>36.49</v>
      </c>
      <c r="Q44" s="196">
        <v>2.89</v>
      </c>
      <c r="R44" s="196">
        <v>12.54</v>
      </c>
      <c r="S44" s="196">
        <v>7.81</v>
      </c>
      <c r="T44" s="196">
        <v>0</v>
      </c>
      <c r="U44" s="196">
        <v>24.78</v>
      </c>
      <c r="V44" s="196">
        <v>6.13</v>
      </c>
      <c r="W44" s="196">
        <v>13.38</v>
      </c>
      <c r="X44" s="196">
        <v>43.63</v>
      </c>
      <c r="Y44" s="196">
        <v>0</v>
      </c>
      <c r="Z44">
        <v>0</v>
      </c>
      <c r="AA44" s="196">
        <v>11.2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58.71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74.900000000000006</v>
      </c>
      <c r="AQ44" s="196">
        <v>26.68</v>
      </c>
      <c r="AR44" s="196">
        <v>22.7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</v>
      </c>
      <c r="L45" s="196">
        <v>160</v>
      </c>
      <c r="M45" s="196">
        <v>22.48</v>
      </c>
      <c r="N45" s="196">
        <v>34.94</v>
      </c>
      <c r="O45" s="196">
        <v>0</v>
      </c>
      <c r="P45" s="196">
        <v>36.49</v>
      </c>
      <c r="Q45" s="196">
        <v>2.89</v>
      </c>
      <c r="R45" s="196">
        <v>12.54</v>
      </c>
      <c r="S45" s="196">
        <v>7.81</v>
      </c>
      <c r="T45" s="196">
        <v>0</v>
      </c>
      <c r="U45" s="196">
        <v>24.78</v>
      </c>
      <c r="V45" s="196">
        <v>6.13</v>
      </c>
      <c r="W45" s="196">
        <v>13.38</v>
      </c>
      <c r="X45" s="196">
        <v>43.63</v>
      </c>
      <c r="Y45" s="196">
        <v>0</v>
      </c>
      <c r="Z45">
        <v>0</v>
      </c>
      <c r="AA45" s="196">
        <v>11.2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58.71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74.900000000000006</v>
      </c>
      <c r="AQ45" s="196">
        <v>26.68</v>
      </c>
      <c r="AR45" s="196">
        <v>22.7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</v>
      </c>
      <c r="L46" s="196">
        <v>160</v>
      </c>
      <c r="M46" s="196">
        <v>22.48</v>
      </c>
      <c r="N46" s="196">
        <v>34.94</v>
      </c>
      <c r="O46" s="196">
        <v>0</v>
      </c>
      <c r="P46" s="196">
        <v>36.49</v>
      </c>
      <c r="Q46" s="196">
        <v>2.89</v>
      </c>
      <c r="R46" s="196">
        <v>12.54</v>
      </c>
      <c r="S46" s="196">
        <v>7.81</v>
      </c>
      <c r="T46" s="196">
        <v>0</v>
      </c>
      <c r="U46" s="196">
        <v>24.78</v>
      </c>
      <c r="V46" s="196">
        <v>6.13</v>
      </c>
      <c r="W46" s="196">
        <v>13.38</v>
      </c>
      <c r="X46" s="196">
        <v>43.63</v>
      </c>
      <c r="Y46" s="196">
        <v>0</v>
      </c>
      <c r="Z46">
        <v>0</v>
      </c>
      <c r="AA46" s="196">
        <v>11.2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58.71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74.900000000000006</v>
      </c>
      <c r="AQ46" s="196">
        <v>26.68</v>
      </c>
      <c r="AR46" s="196">
        <v>22.7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</v>
      </c>
      <c r="L47" s="196">
        <v>198</v>
      </c>
      <c r="M47" s="196">
        <v>22.48</v>
      </c>
      <c r="N47" s="196">
        <v>34.94</v>
      </c>
      <c r="O47" s="196">
        <v>0</v>
      </c>
      <c r="P47" s="196">
        <v>36.49</v>
      </c>
      <c r="Q47" s="196">
        <v>2.89</v>
      </c>
      <c r="R47" s="196">
        <v>12.54</v>
      </c>
      <c r="S47" s="196">
        <v>7.81</v>
      </c>
      <c r="T47" s="196">
        <v>0</v>
      </c>
      <c r="U47" s="196">
        <v>24.78</v>
      </c>
      <c r="V47" s="196">
        <v>6.13</v>
      </c>
      <c r="W47" s="196">
        <v>13.38</v>
      </c>
      <c r="X47" s="196">
        <v>43.63</v>
      </c>
      <c r="Y47" s="196">
        <v>0</v>
      </c>
      <c r="Z47">
        <v>0</v>
      </c>
      <c r="AA47" s="196">
        <v>11.2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58.71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74.900000000000006</v>
      </c>
      <c r="AQ47" s="196">
        <v>26.68</v>
      </c>
      <c r="AR47" s="196">
        <v>22.7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</v>
      </c>
      <c r="L48" s="196">
        <v>198</v>
      </c>
      <c r="M48" s="196">
        <v>22.48</v>
      </c>
      <c r="N48" s="196">
        <v>34.94</v>
      </c>
      <c r="O48" s="196">
        <v>0</v>
      </c>
      <c r="P48" s="196">
        <v>36.49</v>
      </c>
      <c r="Q48" s="196">
        <v>2.89</v>
      </c>
      <c r="R48" s="196">
        <v>12.54</v>
      </c>
      <c r="S48" s="196">
        <v>7.81</v>
      </c>
      <c r="T48" s="196">
        <v>0</v>
      </c>
      <c r="U48" s="196">
        <v>24.78</v>
      </c>
      <c r="V48" s="196">
        <v>6.13</v>
      </c>
      <c r="W48" s="196">
        <v>13.38</v>
      </c>
      <c r="X48" s="196">
        <v>43.63</v>
      </c>
      <c r="Y48" s="196">
        <v>0</v>
      </c>
      <c r="Z48">
        <v>0</v>
      </c>
      <c r="AA48" s="196">
        <v>11.2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58.71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74.900000000000006</v>
      </c>
      <c r="AQ48" s="196">
        <v>26.68</v>
      </c>
      <c r="AR48" s="196">
        <v>22.7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</v>
      </c>
      <c r="L49" s="196">
        <v>198</v>
      </c>
      <c r="M49" s="196">
        <v>22.48</v>
      </c>
      <c r="N49" s="196">
        <v>34.94</v>
      </c>
      <c r="O49" s="196">
        <v>0</v>
      </c>
      <c r="P49" s="196">
        <v>36.49</v>
      </c>
      <c r="Q49" s="196">
        <v>2.89</v>
      </c>
      <c r="R49" s="196">
        <v>12.54</v>
      </c>
      <c r="S49" s="196">
        <v>7.81</v>
      </c>
      <c r="T49" s="196">
        <v>0</v>
      </c>
      <c r="U49" s="196">
        <v>24.78</v>
      </c>
      <c r="V49" s="196">
        <v>6.13</v>
      </c>
      <c r="W49" s="196">
        <v>13.38</v>
      </c>
      <c r="X49" s="196">
        <v>43.63</v>
      </c>
      <c r="Y49" s="196">
        <v>0</v>
      </c>
      <c r="Z49">
        <v>0</v>
      </c>
      <c r="AA49" s="196">
        <v>11.2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57.92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75.61</v>
      </c>
      <c r="AQ49" s="196">
        <v>26.92</v>
      </c>
      <c r="AR49" s="196">
        <v>22.7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</v>
      </c>
      <c r="L50" s="196">
        <v>198</v>
      </c>
      <c r="M50" s="196">
        <v>22.48</v>
      </c>
      <c r="N50" s="196">
        <v>34.94</v>
      </c>
      <c r="O50" s="196">
        <v>0</v>
      </c>
      <c r="P50" s="196">
        <v>36.49</v>
      </c>
      <c r="Q50" s="196">
        <v>2.89</v>
      </c>
      <c r="R50" s="196">
        <v>12.54</v>
      </c>
      <c r="S50" s="196">
        <v>7.81</v>
      </c>
      <c r="T50" s="196">
        <v>0</v>
      </c>
      <c r="U50" s="196">
        <v>24.78</v>
      </c>
      <c r="V50" s="196">
        <v>6.13</v>
      </c>
      <c r="W50" s="196">
        <v>13.38</v>
      </c>
      <c r="X50" s="196">
        <v>43.63</v>
      </c>
      <c r="Y50" s="196">
        <v>0</v>
      </c>
      <c r="Z50">
        <v>0</v>
      </c>
      <c r="AA50" s="196">
        <v>11.2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57.92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75.61</v>
      </c>
      <c r="AQ50" s="196">
        <v>27.67</v>
      </c>
      <c r="AR50" s="196">
        <v>22.7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</v>
      </c>
      <c r="L51" s="196">
        <v>198</v>
      </c>
      <c r="M51" s="196">
        <v>22.48</v>
      </c>
      <c r="N51" s="196">
        <v>34.94</v>
      </c>
      <c r="O51" s="196">
        <v>0</v>
      </c>
      <c r="P51" s="196">
        <v>36.49</v>
      </c>
      <c r="Q51" s="196">
        <v>2.89</v>
      </c>
      <c r="R51" s="196">
        <v>12.54</v>
      </c>
      <c r="S51" s="196">
        <v>7.81</v>
      </c>
      <c r="T51" s="196">
        <v>0</v>
      </c>
      <c r="U51" s="196">
        <v>24.78</v>
      </c>
      <c r="V51" s="196">
        <v>6.13</v>
      </c>
      <c r="W51" s="196">
        <v>13.38</v>
      </c>
      <c r="X51" s="196">
        <v>43.63</v>
      </c>
      <c r="Y51" s="196">
        <v>0</v>
      </c>
      <c r="Z51">
        <v>0</v>
      </c>
      <c r="AA51" s="196">
        <v>11.2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57.92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74.900000000000006</v>
      </c>
      <c r="AQ51" s="196">
        <v>26.68</v>
      </c>
      <c r="AR51" s="196">
        <v>22.7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</v>
      </c>
      <c r="L52" s="196">
        <v>198</v>
      </c>
      <c r="M52" s="196">
        <v>22.48</v>
      </c>
      <c r="N52" s="196">
        <v>34.94</v>
      </c>
      <c r="O52" s="196">
        <v>0</v>
      </c>
      <c r="P52" s="196">
        <v>36.49</v>
      </c>
      <c r="Q52" s="196">
        <v>2.89</v>
      </c>
      <c r="R52" s="196">
        <v>12.54</v>
      </c>
      <c r="S52" s="196">
        <v>7.81</v>
      </c>
      <c r="T52" s="196">
        <v>0</v>
      </c>
      <c r="U52" s="196">
        <v>24.78</v>
      </c>
      <c r="V52" s="196">
        <v>6.13</v>
      </c>
      <c r="W52" s="196">
        <v>13.38</v>
      </c>
      <c r="X52" s="196">
        <v>43.63</v>
      </c>
      <c r="Y52" s="196">
        <v>0</v>
      </c>
      <c r="Z52">
        <v>0</v>
      </c>
      <c r="AA52" s="196">
        <v>11.2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57.92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74.900000000000006</v>
      </c>
      <c r="AQ52" s="196">
        <v>26.68</v>
      </c>
      <c r="AR52" s="196">
        <v>22.7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</v>
      </c>
      <c r="L53" s="196">
        <v>198</v>
      </c>
      <c r="M53" s="196">
        <v>22.48</v>
      </c>
      <c r="N53" s="196">
        <v>34.94</v>
      </c>
      <c r="O53" s="196">
        <v>0</v>
      </c>
      <c r="P53" s="196">
        <v>36.49</v>
      </c>
      <c r="Q53" s="196">
        <v>2.89</v>
      </c>
      <c r="R53" s="196">
        <v>12.54</v>
      </c>
      <c r="S53" s="196">
        <v>7.81</v>
      </c>
      <c r="T53" s="196">
        <v>0</v>
      </c>
      <c r="U53" s="196">
        <v>24.78</v>
      </c>
      <c r="V53" s="196">
        <v>6.13</v>
      </c>
      <c r="W53" s="196">
        <v>13.38</v>
      </c>
      <c r="X53" s="196">
        <v>43.63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57.92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74.900000000000006</v>
      </c>
      <c r="AQ53" s="196">
        <v>26.68</v>
      </c>
      <c r="AR53" s="196">
        <v>22.7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</v>
      </c>
      <c r="L54" s="196">
        <v>170</v>
      </c>
      <c r="M54" s="196">
        <v>22.48</v>
      </c>
      <c r="N54" s="196">
        <v>34.94</v>
      </c>
      <c r="O54" s="196">
        <v>0</v>
      </c>
      <c r="P54" s="196">
        <v>36.49</v>
      </c>
      <c r="Q54" s="196">
        <v>2.89</v>
      </c>
      <c r="R54" s="196">
        <v>12.54</v>
      </c>
      <c r="S54" s="196">
        <v>7.81</v>
      </c>
      <c r="T54" s="196">
        <v>0</v>
      </c>
      <c r="U54" s="196">
        <v>24.78</v>
      </c>
      <c r="V54" s="196">
        <v>6.13</v>
      </c>
      <c r="W54" s="196">
        <v>13.38</v>
      </c>
      <c r="X54" s="196">
        <v>43.63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57.92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74.900000000000006</v>
      </c>
      <c r="AQ54" s="196">
        <v>26.68</v>
      </c>
      <c r="AR54" s="196">
        <v>22.7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4.51</v>
      </c>
      <c r="L55" s="196">
        <v>140</v>
      </c>
      <c r="M55" s="196">
        <v>22.48</v>
      </c>
      <c r="N55" s="196">
        <v>34.94</v>
      </c>
      <c r="O55" s="196">
        <v>0</v>
      </c>
      <c r="P55" s="196">
        <v>36.49</v>
      </c>
      <c r="Q55" s="196">
        <v>2.89</v>
      </c>
      <c r="R55" s="196">
        <v>12.54</v>
      </c>
      <c r="S55" s="196">
        <v>3.11</v>
      </c>
      <c r="T55" s="196">
        <v>0</v>
      </c>
      <c r="U55" s="196">
        <v>24.78</v>
      </c>
      <c r="V55" s="196">
        <v>6.13</v>
      </c>
      <c r="W55" s="196">
        <v>13.38</v>
      </c>
      <c r="X55" s="196">
        <v>43.63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57.92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74.900000000000006</v>
      </c>
      <c r="AQ55" s="196">
        <v>26.68</v>
      </c>
      <c r="AR55" s="196">
        <v>22.7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4.51</v>
      </c>
      <c r="L56" s="196">
        <v>106</v>
      </c>
      <c r="M56" s="196">
        <v>22.48</v>
      </c>
      <c r="N56" s="196">
        <v>34.94</v>
      </c>
      <c r="O56" s="196">
        <v>0</v>
      </c>
      <c r="P56" s="196">
        <v>36.49</v>
      </c>
      <c r="Q56" s="196">
        <v>2.89</v>
      </c>
      <c r="R56" s="196">
        <v>12.54</v>
      </c>
      <c r="S56" s="196">
        <v>2.89</v>
      </c>
      <c r="T56" s="196">
        <v>0</v>
      </c>
      <c r="U56" s="196">
        <v>24.78</v>
      </c>
      <c r="V56" s="196">
        <v>6.13</v>
      </c>
      <c r="W56" s="196">
        <v>13.38</v>
      </c>
      <c r="X56" s="196">
        <v>43.63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57.92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74.900000000000006</v>
      </c>
      <c r="AQ56" s="196">
        <v>26.68</v>
      </c>
      <c r="AR56" s="196">
        <v>22.7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4.51</v>
      </c>
      <c r="L57" s="196">
        <v>106</v>
      </c>
      <c r="M57" s="196">
        <v>22.48</v>
      </c>
      <c r="N57" s="196">
        <v>34.94</v>
      </c>
      <c r="O57" s="196">
        <v>0</v>
      </c>
      <c r="P57" s="196">
        <v>36.49</v>
      </c>
      <c r="Q57" s="196">
        <v>2.89</v>
      </c>
      <c r="R57" s="196">
        <v>12.54</v>
      </c>
      <c r="S57" s="196">
        <v>7.61</v>
      </c>
      <c r="T57" s="196">
        <v>0</v>
      </c>
      <c r="U57" s="196">
        <v>24.78</v>
      </c>
      <c r="V57" s="196">
        <v>6.13</v>
      </c>
      <c r="W57" s="196">
        <v>13.38</v>
      </c>
      <c r="X57" s="196">
        <v>43.63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57.92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74.900000000000006</v>
      </c>
      <c r="AQ57" s="196">
        <v>26.68</v>
      </c>
      <c r="AR57" s="196">
        <v>22.7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4.51</v>
      </c>
      <c r="L58" s="196">
        <v>140</v>
      </c>
      <c r="M58" s="196">
        <v>22.48</v>
      </c>
      <c r="N58" s="196">
        <v>34.94</v>
      </c>
      <c r="O58" s="196">
        <v>0</v>
      </c>
      <c r="P58" s="196">
        <v>36.49</v>
      </c>
      <c r="Q58" s="196">
        <v>2.89</v>
      </c>
      <c r="R58" s="196">
        <v>12.54</v>
      </c>
      <c r="S58" s="196">
        <v>7.81</v>
      </c>
      <c r="T58" s="196">
        <v>0</v>
      </c>
      <c r="U58" s="196">
        <v>24.78</v>
      </c>
      <c r="V58" s="196">
        <v>6.13</v>
      </c>
      <c r="W58" s="196">
        <v>13.38</v>
      </c>
      <c r="X58" s="196">
        <v>43.63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57.92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74.900000000000006</v>
      </c>
      <c r="AQ58" s="196">
        <v>26.68</v>
      </c>
      <c r="AR58" s="196">
        <v>22.7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4.51</v>
      </c>
      <c r="L59" s="196">
        <v>140</v>
      </c>
      <c r="M59" s="196">
        <v>22.48</v>
      </c>
      <c r="N59" s="196">
        <v>34.94</v>
      </c>
      <c r="O59" s="196">
        <v>0</v>
      </c>
      <c r="P59" s="196">
        <v>36.49</v>
      </c>
      <c r="Q59" s="196">
        <v>2.89</v>
      </c>
      <c r="R59" s="196">
        <v>12.54</v>
      </c>
      <c r="S59" s="196">
        <v>7.81</v>
      </c>
      <c r="T59" s="196">
        <v>0</v>
      </c>
      <c r="U59" s="196">
        <v>24.78</v>
      </c>
      <c r="V59" s="196">
        <v>6.13</v>
      </c>
      <c r="W59" s="196">
        <v>13.38</v>
      </c>
      <c r="X59" s="196">
        <v>43.63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57.92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74.900000000000006</v>
      </c>
      <c r="AQ59" s="196">
        <v>26.68</v>
      </c>
      <c r="AR59" s="196">
        <v>22.7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</v>
      </c>
      <c r="L60" s="196">
        <v>140</v>
      </c>
      <c r="M60" s="196">
        <v>22.48</v>
      </c>
      <c r="N60" s="196">
        <v>34.94</v>
      </c>
      <c r="O60" s="196">
        <v>0</v>
      </c>
      <c r="P60" s="196">
        <v>36.49</v>
      </c>
      <c r="Q60" s="196">
        <v>2.89</v>
      </c>
      <c r="R60" s="196">
        <v>12.54</v>
      </c>
      <c r="S60" s="196">
        <v>7.81</v>
      </c>
      <c r="T60" s="196">
        <v>0</v>
      </c>
      <c r="U60" s="196">
        <v>24.78</v>
      </c>
      <c r="V60" s="196">
        <v>6.13</v>
      </c>
      <c r="W60" s="196">
        <v>13.38</v>
      </c>
      <c r="X60" s="196">
        <v>43.63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57.92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74.900000000000006</v>
      </c>
      <c r="AQ60" s="196">
        <v>26.68</v>
      </c>
      <c r="AR60" s="196">
        <v>22.7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</v>
      </c>
      <c r="L61" s="196">
        <v>170</v>
      </c>
      <c r="M61" s="196">
        <v>22.48</v>
      </c>
      <c r="N61" s="196">
        <v>34.94</v>
      </c>
      <c r="O61" s="196">
        <v>0</v>
      </c>
      <c r="P61" s="196">
        <v>36.49</v>
      </c>
      <c r="Q61" s="196">
        <v>2.89</v>
      </c>
      <c r="R61" s="196">
        <v>12.54</v>
      </c>
      <c r="S61" s="196">
        <v>7.81</v>
      </c>
      <c r="T61" s="196">
        <v>0</v>
      </c>
      <c r="U61" s="196">
        <v>24.78</v>
      </c>
      <c r="V61" s="196">
        <v>6.13</v>
      </c>
      <c r="W61" s="196">
        <v>13.38</v>
      </c>
      <c r="X61" s="196">
        <v>43.63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57.92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74.900000000000006</v>
      </c>
      <c r="AQ61" s="196">
        <v>26.68</v>
      </c>
      <c r="AR61" s="196">
        <v>22.7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</v>
      </c>
      <c r="L62" s="196">
        <v>198</v>
      </c>
      <c r="M62" s="196">
        <v>22.48</v>
      </c>
      <c r="N62" s="196">
        <v>34.94</v>
      </c>
      <c r="O62" s="196">
        <v>0</v>
      </c>
      <c r="P62" s="196">
        <v>36.49</v>
      </c>
      <c r="Q62" s="196">
        <v>2.89</v>
      </c>
      <c r="R62" s="196">
        <v>12.54</v>
      </c>
      <c r="S62" s="196">
        <v>7.81</v>
      </c>
      <c r="T62" s="196">
        <v>0</v>
      </c>
      <c r="U62" s="196">
        <v>24.78</v>
      </c>
      <c r="V62" s="196">
        <v>6.13</v>
      </c>
      <c r="W62" s="196">
        <v>13.38</v>
      </c>
      <c r="X62" s="196">
        <v>43.63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57.92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74.900000000000006</v>
      </c>
      <c r="AQ62" s="196">
        <v>26.68</v>
      </c>
      <c r="AR62" s="196">
        <v>22.7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</v>
      </c>
      <c r="L63" s="196">
        <v>198</v>
      </c>
      <c r="M63" s="196">
        <v>22.48</v>
      </c>
      <c r="N63" s="196">
        <v>34.94</v>
      </c>
      <c r="O63" s="196">
        <v>0</v>
      </c>
      <c r="P63" s="196">
        <v>36.49</v>
      </c>
      <c r="Q63" s="196">
        <v>2.89</v>
      </c>
      <c r="R63" s="196">
        <v>12.54</v>
      </c>
      <c r="S63" s="196">
        <v>7.81</v>
      </c>
      <c r="T63" s="196">
        <v>0</v>
      </c>
      <c r="U63" s="196">
        <v>24.78</v>
      </c>
      <c r="V63" s="196">
        <v>6.13</v>
      </c>
      <c r="W63" s="196">
        <v>13.38</v>
      </c>
      <c r="X63" s="196">
        <v>43.63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57.92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74.900000000000006</v>
      </c>
      <c r="AQ63" s="196">
        <v>26.68</v>
      </c>
      <c r="AR63" s="196">
        <v>22.7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</v>
      </c>
      <c r="L64" s="196">
        <v>198</v>
      </c>
      <c r="M64" s="196">
        <v>22.48</v>
      </c>
      <c r="N64" s="196">
        <v>34.94</v>
      </c>
      <c r="O64" s="196">
        <v>0</v>
      </c>
      <c r="P64" s="196">
        <v>36.49</v>
      </c>
      <c r="Q64" s="196">
        <v>2.89</v>
      </c>
      <c r="R64" s="196">
        <v>12.54</v>
      </c>
      <c r="S64" s="196">
        <v>7.81</v>
      </c>
      <c r="T64" s="196">
        <v>0</v>
      </c>
      <c r="U64" s="196">
        <v>24.78</v>
      </c>
      <c r="V64" s="196">
        <v>6.13</v>
      </c>
      <c r="W64" s="196">
        <v>13.38</v>
      </c>
      <c r="X64" s="196">
        <v>43.63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57.92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74.900000000000006</v>
      </c>
      <c r="AQ64" s="196">
        <v>26.68</v>
      </c>
      <c r="AR64" s="196">
        <v>22.7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3.7</v>
      </c>
      <c r="L65" s="196">
        <v>198</v>
      </c>
      <c r="M65" s="196">
        <v>22.48</v>
      </c>
      <c r="N65" s="196">
        <v>34.94</v>
      </c>
      <c r="O65" s="196">
        <v>0</v>
      </c>
      <c r="P65" s="196">
        <v>36.49</v>
      </c>
      <c r="Q65" s="196">
        <v>2.89</v>
      </c>
      <c r="R65" s="196">
        <v>12.54</v>
      </c>
      <c r="S65" s="196">
        <v>7.81</v>
      </c>
      <c r="T65" s="196">
        <v>0</v>
      </c>
      <c r="U65" s="196">
        <v>24.78</v>
      </c>
      <c r="V65" s="196">
        <v>6.13</v>
      </c>
      <c r="W65" s="196">
        <v>13.38</v>
      </c>
      <c r="X65" s="196">
        <v>43.63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57.92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74.900000000000006</v>
      </c>
      <c r="AQ65" s="196">
        <v>26.68</v>
      </c>
      <c r="AR65" s="196">
        <v>22.7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3.61</v>
      </c>
      <c r="L66" s="196">
        <v>198</v>
      </c>
      <c r="M66" s="196">
        <v>22.48</v>
      </c>
      <c r="N66" s="196">
        <v>34.94</v>
      </c>
      <c r="O66" s="196">
        <v>0</v>
      </c>
      <c r="P66" s="196">
        <v>36.49</v>
      </c>
      <c r="Q66" s="196">
        <v>2.89</v>
      </c>
      <c r="R66" s="196">
        <v>12.54</v>
      </c>
      <c r="S66" s="196">
        <v>7.81</v>
      </c>
      <c r="T66" s="196">
        <v>0</v>
      </c>
      <c r="U66" s="196">
        <v>24.78</v>
      </c>
      <c r="V66" s="196">
        <v>6.13</v>
      </c>
      <c r="W66" s="196">
        <v>13.38</v>
      </c>
      <c r="X66" s="196">
        <v>43.63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57.92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74.900000000000006</v>
      </c>
      <c r="AQ66" s="196">
        <v>26.68</v>
      </c>
      <c r="AR66" s="196">
        <v>22.63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</v>
      </c>
      <c r="L67" s="196">
        <v>198</v>
      </c>
      <c r="M67" s="196">
        <v>22.48</v>
      </c>
      <c r="N67" s="196">
        <v>34.94</v>
      </c>
      <c r="O67" s="196">
        <v>0</v>
      </c>
      <c r="P67" s="196">
        <v>36.49</v>
      </c>
      <c r="Q67" s="196">
        <v>6.08</v>
      </c>
      <c r="R67" s="196">
        <v>12.54</v>
      </c>
      <c r="S67" s="196">
        <v>8.1</v>
      </c>
      <c r="T67" s="196">
        <v>0</v>
      </c>
      <c r="U67" s="196">
        <v>24.78</v>
      </c>
      <c r="V67" s="196">
        <v>6.13</v>
      </c>
      <c r="W67" s="196">
        <v>13.38</v>
      </c>
      <c r="X67" s="196">
        <v>43.63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57.92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74.900000000000006</v>
      </c>
      <c r="AQ67" s="196">
        <v>26.68</v>
      </c>
      <c r="AR67" s="196">
        <v>17.55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4.59</v>
      </c>
      <c r="L68" s="196">
        <v>198</v>
      </c>
      <c r="M68" s="196">
        <v>22.48</v>
      </c>
      <c r="N68" s="196">
        <v>34.94</v>
      </c>
      <c r="O68" s="196">
        <v>0</v>
      </c>
      <c r="P68" s="196">
        <v>36.49</v>
      </c>
      <c r="Q68" s="196">
        <v>6.08</v>
      </c>
      <c r="R68" s="196">
        <v>12.54</v>
      </c>
      <c r="S68" s="196">
        <v>7.81</v>
      </c>
      <c r="T68" s="196">
        <v>0</v>
      </c>
      <c r="U68" s="196">
        <v>24.78</v>
      </c>
      <c r="V68" s="196">
        <v>6.13</v>
      </c>
      <c r="W68" s="196">
        <v>13.38</v>
      </c>
      <c r="X68" s="196">
        <v>43.63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74.900000000000006</v>
      </c>
      <c r="AQ68" s="196">
        <v>26.68</v>
      </c>
      <c r="AR68" s="196">
        <v>9.98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</v>
      </c>
      <c r="L69" s="196">
        <v>198</v>
      </c>
      <c r="M69" s="196">
        <v>22.48</v>
      </c>
      <c r="N69" s="196">
        <v>34.94</v>
      </c>
      <c r="O69" s="196">
        <v>0</v>
      </c>
      <c r="P69" s="196">
        <v>36.49</v>
      </c>
      <c r="Q69" s="196">
        <v>6.08</v>
      </c>
      <c r="R69" s="196">
        <v>12.54</v>
      </c>
      <c r="S69" s="196">
        <v>7.81</v>
      </c>
      <c r="T69" s="196">
        <v>0</v>
      </c>
      <c r="U69" s="196">
        <v>24.78</v>
      </c>
      <c r="V69" s="196">
        <v>6.13</v>
      </c>
      <c r="W69" s="196">
        <v>13.38</v>
      </c>
      <c r="X69" s="196">
        <v>43.63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74.900000000000006</v>
      </c>
      <c r="AQ69" s="196">
        <v>26.68</v>
      </c>
      <c r="AR69" s="196">
        <v>4.42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</v>
      </c>
      <c r="L70" s="196">
        <v>198</v>
      </c>
      <c r="M70" s="196">
        <v>22.48</v>
      </c>
      <c r="N70" s="196">
        <v>34.94</v>
      </c>
      <c r="O70" s="196">
        <v>0</v>
      </c>
      <c r="P70" s="196">
        <v>36.49</v>
      </c>
      <c r="Q70" s="196">
        <v>6.08</v>
      </c>
      <c r="R70" s="196">
        <v>12.54</v>
      </c>
      <c r="S70" s="196">
        <v>7.81</v>
      </c>
      <c r="T70" s="196">
        <v>0</v>
      </c>
      <c r="U70" s="196">
        <v>24.78</v>
      </c>
      <c r="V70" s="196">
        <v>6.13</v>
      </c>
      <c r="W70" s="196">
        <v>13.38</v>
      </c>
      <c r="X70" s="196">
        <v>43.63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74.900000000000006</v>
      </c>
      <c r="AQ70" s="196">
        <v>26.68</v>
      </c>
      <c r="AR70" s="196">
        <v>1.52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</v>
      </c>
      <c r="L71" s="196">
        <v>198</v>
      </c>
      <c r="M71" s="196">
        <v>22.48</v>
      </c>
      <c r="N71" s="196">
        <v>34.94</v>
      </c>
      <c r="O71" s="196">
        <v>0</v>
      </c>
      <c r="P71" s="196">
        <v>36.49</v>
      </c>
      <c r="Q71" s="196">
        <v>6.08</v>
      </c>
      <c r="R71" s="196">
        <v>12.54</v>
      </c>
      <c r="S71" s="196">
        <v>7.81</v>
      </c>
      <c r="T71" s="196">
        <v>0</v>
      </c>
      <c r="U71" s="196">
        <v>24.78</v>
      </c>
      <c r="V71" s="196">
        <v>6.13</v>
      </c>
      <c r="W71" s="196">
        <v>13.38</v>
      </c>
      <c r="X71" s="196">
        <v>43.63</v>
      </c>
      <c r="Y71" s="196">
        <v>0</v>
      </c>
      <c r="Z71">
        <v>0</v>
      </c>
      <c r="AA71" s="196">
        <v>11.2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74.900000000000006</v>
      </c>
      <c r="AQ71" s="196">
        <v>26.68</v>
      </c>
      <c r="AR71" s="196">
        <v>0.53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</v>
      </c>
      <c r="L72" s="196">
        <v>198</v>
      </c>
      <c r="M72" s="196">
        <v>22.48</v>
      </c>
      <c r="N72" s="196">
        <v>34.94</v>
      </c>
      <c r="O72" s="196">
        <v>0</v>
      </c>
      <c r="P72" s="196">
        <v>36.49</v>
      </c>
      <c r="Q72" s="196">
        <v>6.08</v>
      </c>
      <c r="R72" s="196">
        <v>12.54</v>
      </c>
      <c r="S72" s="196">
        <v>7.81</v>
      </c>
      <c r="T72" s="196">
        <v>0</v>
      </c>
      <c r="U72" s="196">
        <v>24.78</v>
      </c>
      <c r="V72" s="196">
        <v>6.13</v>
      </c>
      <c r="W72" s="196">
        <v>13.38</v>
      </c>
      <c r="X72" s="196">
        <v>43.63</v>
      </c>
      <c r="Y72" s="196">
        <v>0</v>
      </c>
      <c r="Z72">
        <v>0</v>
      </c>
      <c r="AA72" s="196">
        <v>11.2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74.900000000000006</v>
      </c>
      <c r="AQ72" s="196">
        <v>26.68</v>
      </c>
      <c r="AR72" s="196">
        <v>0.15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</v>
      </c>
      <c r="L73" s="196">
        <v>196</v>
      </c>
      <c r="M73" s="196">
        <v>22.48</v>
      </c>
      <c r="N73" s="196">
        <v>34.94</v>
      </c>
      <c r="O73" s="196">
        <v>0</v>
      </c>
      <c r="P73" s="196">
        <v>36.49</v>
      </c>
      <c r="Q73" s="196">
        <v>6.08</v>
      </c>
      <c r="R73" s="196">
        <v>12.54</v>
      </c>
      <c r="S73" s="196">
        <v>7.81</v>
      </c>
      <c r="T73" s="196">
        <v>0</v>
      </c>
      <c r="U73" s="196">
        <v>24.78</v>
      </c>
      <c r="V73" s="196">
        <v>6.13</v>
      </c>
      <c r="W73" s="196">
        <v>13.38</v>
      </c>
      <c r="X73" s="196">
        <v>43.63</v>
      </c>
      <c r="Y73" s="196">
        <v>0</v>
      </c>
      <c r="Z73">
        <v>0</v>
      </c>
      <c r="AA73" s="196">
        <v>11.2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74.900000000000006</v>
      </c>
      <c r="AQ73" s="196">
        <v>26.68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</v>
      </c>
      <c r="L74" s="196">
        <v>196</v>
      </c>
      <c r="M74" s="196">
        <v>22.48</v>
      </c>
      <c r="N74" s="196">
        <v>34.94</v>
      </c>
      <c r="O74" s="196">
        <v>0</v>
      </c>
      <c r="P74" s="196">
        <v>36.49</v>
      </c>
      <c r="Q74" s="196">
        <v>5.19</v>
      </c>
      <c r="R74" s="196">
        <v>12.54</v>
      </c>
      <c r="S74" s="196">
        <v>7.81</v>
      </c>
      <c r="T74" s="196">
        <v>0</v>
      </c>
      <c r="U74" s="196">
        <v>24.78</v>
      </c>
      <c r="V74" s="196">
        <v>6.13</v>
      </c>
      <c r="W74" s="196">
        <v>13.38</v>
      </c>
      <c r="X74" s="196">
        <v>43.63</v>
      </c>
      <c r="Y74" s="196">
        <v>0</v>
      </c>
      <c r="Z74">
        <v>0</v>
      </c>
      <c r="AA74" s="196">
        <v>11.2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74.900000000000006</v>
      </c>
      <c r="AQ74" s="196">
        <v>26.68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</v>
      </c>
      <c r="L75" s="196">
        <v>196</v>
      </c>
      <c r="M75" s="196">
        <v>22.48</v>
      </c>
      <c r="N75" s="196">
        <v>34.94</v>
      </c>
      <c r="O75" s="196">
        <v>0</v>
      </c>
      <c r="P75" s="196">
        <v>36.49</v>
      </c>
      <c r="Q75" s="196">
        <v>6.08</v>
      </c>
      <c r="R75" s="196">
        <v>12.54</v>
      </c>
      <c r="S75" s="196">
        <v>7.81</v>
      </c>
      <c r="T75" s="196">
        <v>0</v>
      </c>
      <c r="U75" s="196">
        <v>24.78</v>
      </c>
      <c r="V75" s="196">
        <v>6.13</v>
      </c>
      <c r="W75" s="196">
        <v>13.38</v>
      </c>
      <c r="X75" s="196">
        <v>43.63</v>
      </c>
      <c r="Y75" s="196">
        <v>0</v>
      </c>
      <c r="Z75">
        <v>0</v>
      </c>
      <c r="AA75" s="196">
        <v>11.2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74.900000000000006</v>
      </c>
      <c r="AQ75" s="196">
        <v>26.68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</v>
      </c>
      <c r="L76" s="196">
        <v>196</v>
      </c>
      <c r="M76" s="196">
        <v>22.48</v>
      </c>
      <c r="N76" s="196">
        <v>34.94</v>
      </c>
      <c r="O76" s="196">
        <v>0</v>
      </c>
      <c r="P76" s="196">
        <v>36.49</v>
      </c>
      <c r="Q76" s="196">
        <v>6.08</v>
      </c>
      <c r="R76" s="196">
        <v>12.54</v>
      </c>
      <c r="S76" s="196">
        <v>7.81</v>
      </c>
      <c r="T76" s="196">
        <v>0</v>
      </c>
      <c r="U76" s="196">
        <v>24.78</v>
      </c>
      <c r="V76" s="196">
        <v>6.13</v>
      </c>
      <c r="W76" s="196">
        <v>13.38</v>
      </c>
      <c r="X76" s="196">
        <v>43.63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74.900000000000006</v>
      </c>
      <c r="AQ76" s="196">
        <v>26.68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196</v>
      </c>
      <c r="M77" s="196">
        <v>22.48</v>
      </c>
      <c r="N77" s="196">
        <v>34.94</v>
      </c>
      <c r="O77" s="196">
        <v>0</v>
      </c>
      <c r="P77" s="196">
        <v>36.49</v>
      </c>
      <c r="Q77" s="196">
        <v>6.08</v>
      </c>
      <c r="R77" s="196">
        <v>12.54</v>
      </c>
      <c r="S77" s="196">
        <v>7.81</v>
      </c>
      <c r="T77" s="196">
        <v>0</v>
      </c>
      <c r="U77" s="196">
        <v>24.78</v>
      </c>
      <c r="V77" s="196">
        <v>6.13</v>
      </c>
      <c r="W77" s="196">
        <v>13.38</v>
      </c>
      <c r="X77" s="196">
        <v>43.63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56.48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74.900000000000006</v>
      </c>
      <c r="AQ77" s="196">
        <v>26.68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196</v>
      </c>
      <c r="M78" s="196">
        <v>22.48</v>
      </c>
      <c r="N78" s="196">
        <v>34.94</v>
      </c>
      <c r="O78" s="196">
        <v>0</v>
      </c>
      <c r="P78" s="196">
        <v>36.49</v>
      </c>
      <c r="Q78" s="196">
        <v>6.08</v>
      </c>
      <c r="R78" s="196">
        <v>12.54</v>
      </c>
      <c r="S78" s="196">
        <v>7.81</v>
      </c>
      <c r="T78" s="196">
        <v>0</v>
      </c>
      <c r="U78" s="196">
        <v>24.78</v>
      </c>
      <c r="V78" s="196">
        <v>6.13</v>
      </c>
      <c r="W78" s="196">
        <v>13.38</v>
      </c>
      <c r="X78" s="196">
        <v>43.63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56.48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74.900000000000006</v>
      </c>
      <c r="AQ78" s="196">
        <v>26.68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</v>
      </c>
      <c r="L79" s="196">
        <v>170</v>
      </c>
      <c r="M79" s="196">
        <v>22.48</v>
      </c>
      <c r="N79" s="196">
        <v>34.94</v>
      </c>
      <c r="O79" s="196">
        <v>0</v>
      </c>
      <c r="P79" s="196">
        <v>36.49</v>
      </c>
      <c r="Q79" s="196">
        <v>3.71</v>
      </c>
      <c r="R79" s="196">
        <v>12.54</v>
      </c>
      <c r="S79" s="196">
        <v>8.1</v>
      </c>
      <c r="T79" s="196">
        <v>0</v>
      </c>
      <c r="U79" s="196">
        <v>24.78</v>
      </c>
      <c r="V79" s="196">
        <v>6.13</v>
      </c>
      <c r="W79" s="196">
        <v>13.38</v>
      </c>
      <c r="X79" s="196">
        <v>43.63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57.92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74.900000000000006</v>
      </c>
      <c r="AQ79" s="196">
        <v>26.68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140</v>
      </c>
      <c r="M80" s="196">
        <v>22.48</v>
      </c>
      <c r="N80" s="196">
        <v>34.94</v>
      </c>
      <c r="O80" s="196">
        <v>0</v>
      </c>
      <c r="P80" s="196">
        <v>36.49</v>
      </c>
      <c r="Q80" s="196">
        <v>2.93</v>
      </c>
      <c r="R80" s="196">
        <v>12.54</v>
      </c>
      <c r="S80" s="196">
        <v>7.81</v>
      </c>
      <c r="T80" s="196">
        <v>0</v>
      </c>
      <c r="U80" s="196">
        <v>24.78</v>
      </c>
      <c r="V80" s="196">
        <v>6.13</v>
      </c>
      <c r="W80" s="196">
        <v>13.38</v>
      </c>
      <c r="X80" s="196">
        <v>43.63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57.92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74.900000000000006</v>
      </c>
      <c r="AQ80" s="196">
        <v>26.68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4.3899999999999997</v>
      </c>
      <c r="L81" s="196">
        <v>120</v>
      </c>
      <c r="M81" s="196">
        <v>22.48</v>
      </c>
      <c r="N81" s="196">
        <v>34.94</v>
      </c>
      <c r="O81" s="196">
        <v>0</v>
      </c>
      <c r="P81" s="196">
        <v>36.49</v>
      </c>
      <c r="Q81" s="196">
        <v>2.89</v>
      </c>
      <c r="R81" s="196">
        <v>12.54</v>
      </c>
      <c r="S81" s="196">
        <v>7.81</v>
      </c>
      <c r="T81" s="196">
        <v>0</v>
      </c>
      <c r="U81" s="196">
        <v>24.78</v>
      </c>
      <c r="V81" s="196">
        <v>6.13</v>
      </c>
      <c r="W81" s="196">
        <v>13.38</v>
      </c>
      <c r="X81" s="196">
        <v>43.63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57.92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74.900000000000006</v>
      </c>
      <c r="AQ81" s="196">
        <v>26.68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</v>
      </c>
      <c r="L82" s="196">
        <v>106</v>
      </c>
      <c r="M82" s="196">
        <v>22.48</v>
      </c>
      <c r="N82" s="196">
        <v>34.94</v>
      </c>
      <c r="O82" s="196">
        <v>0</v>
      </c>
      <c r="P82" s="196">
        <v>36.49</v>
      </c>
      <c r="Q82" s="196">
        <v>2.89</v>
      </c>
      <c r="R82" s="196">
        <v>12.54</v>
      </c>
      <c r="S82" s="196">
        <v>1.93</v>
      </c>
      <c r="T82" s="196">
        <v>0</v>
      </c>
      <c r="U82" s="196">
        <v>24.78</v>
      </c>
      <c r="V82" s="196">
        <v>6.13</v>
      </c>
      <c r="W82" s="196">
        <v>13.38</v>
      </c>
      <c r="X82" s="196">
        <v>43.63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57.92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74.900000000000006</v>
      </c>
      <c r="AQ82" s="196">
        <v>26.68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</v>
      </c>
      <c r="L83" s="196">
        <v>106</v>
      </c>
      <c r="M83" s="196">
        <v>22.48</v>
      </c>
      <c r="N83" s="196">
        <v>34.94</v>
      </c>
      <c r="O83" s="196">
        <v>0</v>
      </c>
      <c r="P83" s="196">
        <v>36.49</v>
      </c>
      <c r="Q83" s="196">
        <v>2.89</v>
      </c>
      <c r="R83" s="196">
        <v>12.54</v>
      </c>
      <c r="S83" s="196">
        <v>1.93</v>
      </c>
      <c r="T83" s="196">
        <v>0</v>
      </c>
      <c r="U83" s="196">
        <v>24.78</v>
      </c>
      <c r="V83" s="196">
        <v>6.13</v>
      </c>
      <c r="W83" s="196">
        <v>13.38</v>
      </c>
      <c r="X83" s="196">
        <v>43.63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57.92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74.900000000000006</v>
      </c>
      <c r="AQ83" s="196">
        <v>26.68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</v>
      </c>
      <c r="L84" s="196">
        <v>106</v>
      </c>
      <c r="M84" s="196">
        <v>22.48</v>
      </c>
      <c r="N84" s="196">
        <v>34.94</v>
      </c>
      <c r="O84" s="196">
        <v>0</v>
      </c>
      <c r="P84" s="196">
        <v>36.49</v>
      </c>
      <c r="Q84" s="196">
        <v>2.89</v>
      </c>
      <c r="R84" s="196">
        <v>12.54</v>
      </c>
      <c r="S84" s="196">
        <v>1.93</v>
      </c>
      <c r="T84" s="196">
        <v>0</v>
      </c>
      <c r="U84" s="196">
        <v>24.78</v>
      </c>
      <c r="V84" s="196">
        <v>6.13</v>
      </c>
      <c r="W84" s="196">
        <v>13.38</v>
      </c>
      <c r="X84" s="196">
        <v>43.63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57.92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74.900000000000006</v>
      </c>
      <c r="AQ84" s="196">
        <v>26.68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106</v>
      </c>
      <c r="M85" s="196">
        <v>22.48</v>
      </c>
      <c r="N85" s="196">
        <v>34.94</v>
      </c>
      <c r="O85" s="196">
        <v>0</v>
      </c>
      <c r="P85" s="196">
        <v>36.49</v>
      </c>
      <c r="Q85" s="196">
        <v>2.89</v>
      </c>
      <c r="R85" s="196">
        <v>12.54</v>
      </c>
      <c r="S85" s="196">
        <v>1.93</v>
      </c>
      <c r="T85" s="196">
        <v>0</v>
      </c>
      <c r="U85" s="196">
        <v>24.78</v>
      </c>
      <c r="V85" s="196">
        <v>6.13</v>
      </c>
      <c r="W85" s="196">
        <v>13.38</v>
      </c>
      <c r="X85" s="196">
        <v>43.63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57.92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74.900000000000006</v>
      </c>
      <c r="AQ85" s="196">
        <v>26.68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106</v>
      </c>
      <c r="M86" s="196">
        <v>22.48</v>
      </c>
      <c r="N86" s="196">
        <v>34.94</v>
      </c>
      <c r="O86" s="196">
        <v>0</v>
      </c>
      <c r="P86" s="196">
        <v>36.49</v>
      </c>
      <c r="Q86" s="196">
        <v>2.89</v>
      </c>
      <c r="R86" s="196">
        <v>11.49</v>
      </c>
      <c r="S86" s="196">
        <v>1.93</v>
      </c>
      <c r="T86" s="196">
        <v>0</v>
      </c>
      <c r="U86" s="196">
        <v>24.78</v>
      </c>
      <c r="V86" s="196">
        <v>6.13</v>
      </c>
      <c r="W86" s="196">
        <v>13.38</v>
      </c>
      <c r="X86" s="196">
        <v>43.63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57.92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74.900000000000006</v>
      </c>
      <c r="AQ86" s="196">
        <v>7.71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106</v>
      </c>
      <c r="M87" s="196">
        <v>22.48</v>
      </c>
      <c r="N87" s="196">
        <v>34.94</v>
      </c>
      <c r="O87" s="196">
        <v>0</v>
      </c>
      <c r="P87" s="196">
        <v>36.49</v>
      </c>
      <c r="Q87" s="196">
        <v>2.89</v>
      </c>
      <c r="R87" s="196">
        <v>3.89</v>
      </c>
      <c r="S87" s="196">
        <v>1.93</v>
      </c>
      <c r="T87" s="196">
        <v>0</v>
      </c>
      <c r="U87" s="196">
        <v>24.78</v>
      </c>
      <c r="V87" s="196">
        <v>6.13</v>
      </c>
      <c r="W87" s="196">
        <v>13.38</v>
      </c>
      <c r="X87" s="196">
        <v>43.63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74.900000000000006</v>
      </c>
      <c r="AQ87" s="196">
        <v>7.71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106</v>
      </c>
      <c r="M88" s="196">
        <v>22.48</v>
      </c>
      <c r="N88" s="196">
        <v>34.94</v>
      </c>
      <c r="O88" s="196">
        <v>0</v>
      </c>
      <c r="P88" s="196">
        <v>36.49</v>
      </c>
      <c r="Q88" s="196">
        <v>2.89</v>
      </c>
      <c r="R88" s="196">
        <v>3.86</v>
      </c>
      <c r="S88" s="196">
        <v>1.93</v>
      </c>
      <c r="T88" s="196">
        <v>0</v>
      </c>
      <c r="U88" s="196">
        <v>24.78</v>
      </c>
      <c r="V88" s="196">
        <v>1.93</v>
      </c>
      <c r="W88" s="196">
        <v>13.38</v>
      </c>
      <c r="X88" s="196">
        <v>43.63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48.21</v>
      </c>
      <c r="AQ88" s="196">
        <v>7.71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106</v>
      </c>
      <c r="M89" s="196">
        <v>22.48</v>
      </c>
      <c r="N89" s="196">
        <v>34.94</v>
      </c>
      <c r="O89" s="196">
        <v>0</v>
      </c>
      <c r="P89" s="196">
        <v>36.49</v>
      </c>
      <c r="Q89" s="196">
        <v>2.89</v>
      </c>
      <c r="R89" s="196">
        <v>3.86</v>
      </c>
      <c r="S89" s="196">
        <v>1.93</v>
      </c>
      <c r="T89" s="196">
        <v>0</v>
      </c>
      <c r="U89" s="196">
        <v>24.78</v>
      </c>
      <c r="V89" s="196">
        <v>1.93</v>
      </c>
      <c r="W89" s="196">
        <v>13.38</v>
      </c>
      <c r="X89" s="196">
        <v>43.63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48.21</v>
      </c>
      <c r="AQ89" s="196">
        <v>7.71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106</v>
      </c>
      <c r="M90" s="196">
        <v>22.48</v>
      </c>
      <c r="N90" s="196">
        <v>34.94</v>
      </c>
      <c r="O90" s="196">
        <v>0</v>
      </c>
      <c r="P90" s="196">
        <v>36.49</v>
      </c>
      <c r="Q90" s="196">
        <v>2.89</v>
      </c>
      <c r="R90" s="196">
        <v>3.86</v>
      </c>
      <c r="S90" s="196">
        <v>1.93</v>
      </c>
      <c r="T90" s="196">
        <v>0</v>
      </c>
      <c r="U90" s="196">
        <v>24.78</v>
      </c>
      <c r="V90" s="196">
        <v>1.93</v>
      </c>
      <c r="W90" s="196">
        <v>13.38</v>
      </c>
      <c r="X90" s="196">
        <v>43.63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48.21</v>
      </c>
      <c r="AQ90" s="196">
        <v>7.71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106</v>
      </c>
      <c r="M91" s="196">
        <v>22.48</v>
      </c>
      <c r="N91" s="196">
        <v>34.94</v>
      </c>
      <c r="O91" s="196">
        <v>0</v>
      </c>
      <c r="P91" s="196">
        <v>36.49</v>
      </c>
      <c r="Q91" s="196">
        <v>2.89</v>
      </c>
      <c r="R91" s="196">
        <v>3.86</v>
      </c>
      <c r="S91" s="196">
        <v>1.93</v>
      </c>
      <c r="T91" s="196">
        <v>0</v>
      </c>
      <c r="U91" s="196">
        <v>24.78</v>
      </c>
      <c r="V91" s="196">
        <v>1.93</v>
      </c>
      <c r="W91" s="196">
        <v>13.38</v>
      </c>
      <c r="X91" s="196">
        <v>14.46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19.28</v>
      </c>
      <c r="AQ91" s="196">
        <v>7.71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106</v>
      </c>
      <c r="M92" s="196">
        <v>22.48</v>
      </c>
      <c r="N92" s="196">
        <v>34.94</v>
      </c>
      <c r="O92" s="196">
        <v>0</v>
      </c>
      <c r="P92" s="196">
        <v>36.49</v>
      </c>
      <c r="Q92" s="196">
        <v>2.89</v>
      </c>
      <c r="R92" s="196">
        <v>3.86</v>
      </c>
      <c r="S92" s="196">
        <v>1.93</v>
      </c>
      <c r="T92" s="196">
        <v>0</v>
      </c>
      <c r="U92" s="196">
        <v>24.78</v>
      </c>
      <c r="V92" s="196">
        <v>1.93</v>
      </c>
      <c r="W92" s="196">
        <v>13.38</v>
      </c>
      <c r="X92" s="196">
        <v>14.46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19.28</v>
      </c>
      <c r="AQ92" s="196">
        <v>7.71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106</v>
      </c>
      <c r="M93" s="196">
        <v>22.48</v>
      </c>
      <c r="N93" s="196">
        <v>34.94</v>
      </c>
      <c r="O93" s="196">
        <v>0</v>
      </c>
      <c r="P93" s="196">
        <v>36.49</v>
      </c>
      <c r="Q93" s="196">
        <v>2.89</v>
      </c>
      <c r="R93" s="196">
        <v>3.86</v>
      </c>
      <c r="S93" s="196">
        <v>1.93</v>
      </c>
      <c r="T93" s="196">
        <v>0</v>
      </c>
      <c r="U93" s="196">
        <v>24.78</v>
      </c>
      <c r="V93" s="196">
        <v>1.93</v>
      </c>
      <c r="W93" s="196">
        <v>13.38</v>
      </c>
      <c r="X93" s="196">
        <v>14.46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19.28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106</v>
      </c>
      <c r="M94" s="196">
        <v>22.48</v>
      </c>
      <c r="N94" s="196">
        <v>34.94</v>
      </c>
      <c r="O94" s="196">
        <v>0</v>
      </c>
      <c r="P94" s="196">
        <v>36.49</v>
      </c>
      <c r="Q94" s="196">
        <v>2.89</v>
      </c>
      <c r="R94" s="196">
        <v>3.86</v>
      </c>
      <c r="S94" s="196">
        <v>1.93</v>
      </c>
      <c r="T94" s="196">
        <v>0</v>
      </c>
      <c r="U94" s="196">
        <v>24.78</v>
      </c>
      <c r="V94" s="196">
        <v>1.93</v>
      </c>
      <c r="W94" s="196">
        <v>13.38</v>
      </c>
      <c r="X94" s="196">
        <v>14.46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19.28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106</v>
      </c>
      <c r="M95" s="196">
        <v>22.48</v>
      </c>
      <c r="N95" s="196">
        <v>34.94</v>
      </c>
      <c r="O95" s="196">
        <v>0</v>
      </c>
      <c r="P95" s="196">
        <v>36.49</v>
      </c>
      <c r="Q95" s="196">
        <v>2.89</v>
      </c>
      <c r="R95" s="196">
        <v>3.86</v>
      </c>
      <c r="S95" s="196">
        <v>1.93</v>
      </c>
      <c r="T95" s="196">
        <v>0</v>
      </c>
      <c r="U95" s="196">
        <v>24.78</v>
      </c>
      <c r="V95" s="196">
        <v>1.93</v>
      </c>
      <c r="W95" s="196">
        <v>13.38</v>
      </c>
      <c r="X95" s="196">
        <v>14.46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19.28</v>
      </c>
      <c r="AQ95" s="196">
        <v>13.47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106</v>
      </c>
      <c r="M96" s="196">
        <v>22.48</v>
      </c>
      <c r="N96" s="196">
        <v>34.94</v>
      </c>
      <c r="O96" s="196">
        <v>0</v>
      </c>
      <c r="P96" s="196">
        <v>36.49</v>
      </c>
      <c r="Q96" s="196">
        <v>2.89</v>
      </c>
      <c r="R96" s="196">
        <v>3.86</v>
      </c>
      <c r="S96" s="196">
        <v>1.93</v>
      </c>
      <c r="T96" s="196">
        <v>0</v>
      </c>
      <c r="U96" s="196">
        <v>24.78</v>
      </c>
      <c r="V96" s="196">
        <v>1.93</v>
      </c>
      <c r="W96" s="196">
        <v>13.38</v>
      </c>
      <c r="X96" s="196">
        <v>14.46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19.28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106</v>
      </c>
      <c r="M97" s="196">
        <v>22.48</v>
      </c>
      <c r="N97" s="196">
        <v>34.94</v>
      </c>
      <c r="O97" s="196">
        <v>0</v>
      </c>
      <c r="P97" s="196">
        <v>36.49</v>
      </c>
      <c r="Q97" s="196">
        <v>2.89</v>
      </c>
      <c r="R97" s="196">
        <v>3.86</v>
      </c>
      <c r="S97" s="196">
        <v>1.93</v>
      </c>
      <c r="T97" s="196">
        <v>0</v>
      </c>
      <c r="U97" s="196">
        <v>24.78</v>
      </c>
      <c r="V97" s="196">
        <v>1.93</v>
      </c>
      <c r="W97" s="196">
        <v>13.38</v>
      </c>
      <c r="X97" s="196">
        <v>14.46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27.06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106</v>
      </c>
      <c r="M98" s="196">
        <v>22.48</v>
      </c>
      <c r="N98" s="196">
        <v>34.94</v>
      </c>
      <c r="O98" s="196">
        <v>0</v>
      </c>
      <c r="P98" s="196">
        <v>36.49</v>
      </c>
      <c r="Q98" s="196">
        <v>2.89</v>
      </c>
      <c r="R98" s="196">
        <v>3.86</v>
      </c>
      <c r="S98" s="196">
        <v>1.93</v>
      </c>
      <c r="T98" s="196">
        <v>0</v>
      </c>
      <c r="U98" s="196">
        <v>24.78</v>
      </c>
      <c r="V98" s="196">
        <v>1.93</v>
      </c>
      <c r="W98" s="196">
        <v>13.38</v>
      </c>
      <c r="X98" s="196">
        <v>14.46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19.79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6.2459999999999967E-2</v>
      </c>
      <c r="L99">
        <f t="shared" si="0"/>
        <v>3.25</v>
      </c>
      <c r="M99">
        <f t="shared" si="0"/>
        <v>0.53952000000000033</v>
      </c>
      <c r="N99">
        <f t="shared" si="0"/>
        <v>0.83856000000000108</v>
      </c>
      <c r="O99">
        <f t="shared" si="0"/>
        <v>0</v>
      </c>
      <c r="P99">
        <f t="shared" si="0"/>
        <v>0.87575999999999798</v>
      </c>
      <c r="Q99">
        <f t="shared" si="0"/>
        <v>7.2209999999999955E-2</v>
      </c>
      <c r="R99">
        <f t="shared" si="0"/>
        <v>0.20948999999999993</v>
      </c>
      <c r="S99">
        <f t="shared" si="0"/>
        <v>0.11283000000000006</v>
      </c>
      <c r="T99">
        <f t="shared" si="0"/>
        <v>0</v>
      </c>
      <c r="U99">
        <f t="shared" si="0"/>
        <v>0.59472000000000025</v>
      </c>
      <c r="V99">
        <f t="shared" si="0"/>
        <v>0.10521499999999996</v>
      </c>
      <c r="W99">
        <f t="shared" si="0"/>
        <v>0.27199000000000007</v>
      </c>
      <c r="X99">
        <f t="shared" si="0"/>
        <v>0.78513000000000122</v>
      </c>
      <c r="Y99">
        <f t="shared" si="0"/>
        <v>0</v>
      </c>
      <c r="Z99">
        <f t="shared" si="0"/>
        <v>0</v>
      </c>
      <c r="AA99">
        <f t="shared" si="0"/>
        <v>0.26715000000000022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1.4249650000000005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1.3005674999999997</v>
      </c>
      <c r="AQ99">
        <f t="shared" si="0"/>
        <v>0.44769000000000025</v>
      </c>
      <c r="AR99">
        <f t="shared" si="0"/>
        <v>0.20302250000000005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19.28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19.28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19.28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19.28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19.28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19.28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19.28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19.690000000000001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19.690000000000001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19.690000000000001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19.690000000000001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19.690000000000001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19.690000000000001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19.690000000000001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19.690000000000001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19.690000000000001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19.690000000000001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23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23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23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23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23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23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23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23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23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23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23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23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23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23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23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23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0.50328750000000022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37.53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37.53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36.53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216.02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36.53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216.02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38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38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278.22000000000003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278.22000000000003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0.90327999999999997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6.4571200000000006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119.83</v>
      </c>
      <c r="L3" s="196">
        <v>-92.96</v>
      </c>
      <c r="M3" s="196">
        <v>1.89</v>
      </c>
      <c r="N3" s="196">
        <v>1.87</v>
      </c>
      <c r="O3" s="196">
        <v>2.63</v>
      </c>
      <c r="P3" s="196">
        <v>0.88</v>
      </c>
      <c r="Q3" s="196">
        <v>6.14</v>
      </c>
      <c r="R3" s="196">
        <v>13.8</v>
      </c>
      <c r="S3" s="196">
        <v>11.59</v>
      </c>
      <c r="T3" s="196">
        <v>0</v>
      </c>
      <c r="U3" s="196">
        <v>2.23</v>
      </c>
      <c r="V3" s="196">
        <v>6.21</v>
      </c>
      <c r="W3" s="196">
        <v>15.05</v>
      </c>
      <c r="X3" s="196">
        <v>50.33</v>
      </c>
      <c r="Y3" s="196">
        <v>0</v>
      </c>
      <c r="Z3" s="196">
        <v>64.39</v>
      </c>
      <c r="AA3" s="196">
        <v>25.16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392.99</v>
      </c>
      <c r="AP3" s="196">
        <v>0</v>
      </c>
      <c r="AQ3" s="196">
        <v>0</v>
      </c>
      <c r="AR3" s="196">
        <v>14.3</v>
      </c>
      <c r="AS3" s="196">
        <v>30.91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119.83</v>
      </c>
      <c r="L4" s="196">
        <v>-92.96</v>
      </c>
      <c r="M4" s="196">
        <v>1.89</v>
      </c>
      <c r="N4" s="196">
        <v>1.87</v>
      </c>
      <c r="O4" s="196">
        <v>2.63</v>
      </c>
      <c r="P4" s="196">
        <v>0.88</v>
      </c>
      <c r="Q4" s="196">
        <v>6.14</v>
      </c>
      <c r="R4" s="196">
        <v>13.8</v>
      </c>
      <c r="S4" s="196">
        <v>11.59</v>
      </c>
      <c r="T4" s="196">
        <v>0</v>
      </c>
      <c r="U4" s="196">
        <v>2.23</v>
      </c>
      <c r="V4" s="196">
        <v>6.21</v>
      </c>
      <c r="W4" s="196">
        <v>15.05</v>
      </c>
      <c r="X4" s="196">
        <v>50.33</v>
      </c>
      <c r="Y4" s="196">
        <v>0</v>
      </c>
      <c r="Z4" s="196">
        <v>64.39</v>
      </c>
      <c r="AA4" s="196">
        <v>25.16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392.99</v>
      </c>
      <c r="AP4" s="196">
        <v>0</v>
      </c>
      <c r="AQ4" s="196">
        <v>0</v>
      </c>
      <c r="AR4" s="196">
        <v>14.3</v>
      </c>
      <c r="AS4" s="196">
        <v>30.91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119.83</v>
      </c>
      <c r="L5" s="196">
        <v>-92.96</v>
      </c>
      <c r="M5" s="196">
        <v>1.89</v>
      </c>
      <c r="N5" s="196">
        <v>1.87</v>
      </c>
      <c r="O5" s="196">
        <v>2.63</v>
      </c>
      <c r="P5" s="196">
        <v>0.88</v>
      </c>
      <c r="Q5" s="196">
        <v>6.14</v>
      </c>
      <c r="R5" s="196">
        <v>13.8</v>
      </c>
      <c r="S5" s="196">
        <v>11.59</v>
      </c>
      <c r="T5" s="196">
        <v>0</v>
      </c>
      <c r="U5" s="196">
        <v>2.23</v>
      </c>
      <c r="V5" s="196">
        <v>6.21</v>
      </c>
      <c r="W5" s="196">
        <v>15.05</v>
      </c>
      <c r="X5" s="196">
        <v>50.33</v>
      </c>
      <c r="Y5" s="196">
        <v>0</v>
      </c>
      <c r="Z5" s="196">
        <v>64.39</v>
      </c>
      <c r="AA5" s="196">
        <v>25.16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392.99</v>
      </c>
      <c r="AP5" s="196">
        <v>0</v>
      </c>
      <c r="AQ5" s="196">
        <v>0</v>
      </c>
      <c r="AR5" s="196">
        <v>14.3</v>
      </c>
      <c r="AS5" s="196">
        <v>30.91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119.83</v>
      </c>
      <c r="L6" s="196">
        <v>-92.96</v>
      </c>
      <c r="M6" s="196">
        <v>1.89</v>
      </c>
      <c r="N6" s="196">
        <v>1.87</v>
      </c>
      <c r="O6" s="196">
        <v>2.63</v>
      </c>
      <c r="P6" s="196">
        <v>0.88</v>
      </c>
      <c r="Q6" s="196">
        <v>6.14</v>
      </c>
      <c r="R6" s="196">
        <v>13.8</v>
      </c>
      <c r="S6" s="196">
        <v>11.59</v>
      </c>
      <c r="T6" s="196">
        <v>0</v>
      </c>
      <c r="U6" s="196">
        <v>2.23</v>
      </c>
      <c r="V6" s="196">
        <v>6.21</v>
      </c>
      <c r="W6" s="196">
        <v>15.05</v>
      </c>
      <c r="X6" s="196">
        <v>50.33</v>
      </c>
      <c r="Y6" s="196">
        <v>0</v>
      </c>
      <c r="Z6" s="196">
        <v>64.39</v>
      </c>
      <c r="AA6" s="196">
        <v>25.16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392.99</v>
      </c>
      <c r="AP6" s="196">
        <v>0</v>
      </c>
      <c r="AQ6" s="196">
        <v>0</v>
      </c>
      <c r="AR6" s="196">
        <v>14.3</v>
      </c>
      <c r="AS6" s="196">
        <v>30.91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119.83</v>
      </c>
      <c r="L7" s="196">
        <v>-92.96</v>
      </c>
      <c r="M7" s="196">
        <v>1.89</v>
      </c>
      <c r="N7" s="196">
        <v>1.87</v>
      </c>
      <c r="O7" s="196">
        <v>2.63</v>
      </c>
      <c r="P7" s="196">
        <v>0.88</v>
      </c>
      <c r="Q7" s="196">
        <v>6.14</v>
      </c>
      <c r="R7" s="196">
        <v>13.8</v>
      </c>
      <c r="S7" s="196">
        <v>11.59</v>
      </c>
      <c r="T7" s="196">
        <v>0</v>
      </c>
      <c r="U7" s="196">
        <v>2.23</v>
      </c>
      <c r="V7" s="196">
        <v>6.21</v>
      </c>
      <c r="W7" s="196">
        <v>15.05</v>
      </c>
      <c r="X7" s="196">
        <v>50.33</v>
      </c>
      <c r="Y7" s="196">
        <v>0</v>
      </c>
      <c r="Z7" s="196">
        <v>64.39</v>
      </c>
      <c r="AA7" s="196">
        <v>25.16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392.99</v>
      </c>
      <c r="AP7" s="196">
        <v>0</v>
      </c>
      <c r="AQ7" s="196">
        <v>0</v>
      </c>
      <c r="AR7" s="196">
        <v>14.3</v>
      </c>
      <c r="AS7" s="196">
        <v>30.91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119.83</v>
      </c>
      <c r="L8" s="196">
        <v>-92.96</v>
      </c>
      <c r="M8" s="196">
        <v>1.89</v>
      </c>
      <c r="N8" s="196">
        <v>1.87</v>
      </c>
      <c r="O8" s="196">
        <v>2.63</v>
      </c>
      <c r="P8" s="196">
        <v>0.88</v>
      </c>
      <c r="Q8" s="196">
        <v>6.14</v>
      </c>
      <c r="R8" s="196">
        <v>13.8</v>
      </c>
      <c r="S8" s="196">
        <v>11.59</v>
      </c>
      <c r="T8" s="196">
        <v>0</v>
      </c>
      <c r="U8" s="196">
        <v>2.23</v>
      </c>
      <c r="V8" s="196">
        <v>6.21</v>
      </c>
      <c r="W8" s="196">
        <v>15.05</v>
      </c>
      <c r="X8" s="196">
        <v>50.33</v>
      </c>
      <c r="Y8" s="196">
        <v>0</v>
      </c>
      <c r="Z8" s="196">
        <v>64.39</v>
      </c>
      <c r="AA8" s="196">
        <v>25.16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392.99</v>
      </c>
      <c r="AP8" s="196">
        <v>0</v>
      </c>
      <c r="AQ8" s="196">
        <v>0</v>
      </c>
      <c r="AR8" s="196">
        <v>14.3</v>
      </c>
      <c r="AS8" s="196">
        <v>30.91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119.83</v>
      </c>
      <c r="L9" s="196">
        <v>-92.96</v>
      </c>
      <c r="M9" s="196">
        <v>1.89</v>
      </c>
      <c r="N9" s="196">
        <v>1.87</v>
      </c>
      <c r="O9" s="196">
        <v>2.63</v>
      </c>
      <c r="P9" s="196">
        <v>0.88</v>
      </c>
      <c r="Q9" s="196">
        <v>6.14</v>
      </c>
      <c r="R9" s="196">
        <v>13.8</v>
      </c>
      <c r="S9" s="196">
        <v>11.59</v>
      </c>
      <c r="T9" s="196">
        <v>0</v>
      </c>
      <c r="U9" s="196">
        <v>2.23</v>
      </c>
      <c r="V9" s="196">
        <v>6.21</v>
      </c>
      <c r="W9" s="196">
        <v>15.05</v>
      </c>
      <c r="X9" s="196">
        <v>50.33</v>
      </c>
      <c r="Y9" s="196">
        <v>0</v>
      </c>
      <c r="Z9" s="196">
        <v>64.39</v>
      </c>
      <c r="AA9" s="196">
        <v>25.16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392.99</v>
      </c>
      <c r="AP9" s="196">
        <v>0</v>
      </c>
      <c r="AQ9" s="196">
        <v>0</v>
      </c>
      <c r="AR9" s="196">
        <v>14.3</v>
      </c>
      <c r="AS9" s="196">
        <v>30.91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119.83</v>
      </c>
      <c r="L10" s="196">
        <v>-92.96</v>
      </c>
      <c r="M10" s="196">
        <v>1.89</v>
      </c>
      <c r="N10" s="196">
        <v>1.87</v>
      </c>
      <c r="O10" s="196">
        <v>2.63</v>
      </c>
      <c r="P10" s="196">
        <v>0.88</v>
      </c>
      <c r="Q10" s="196">
        <v>6.14</v>
      </c>
      <c r="R10" s="196">
        <v>13.8</v>
      </c>
      <c r="S10" s="196">
        <v>11.59</v>
      </c>
      <c r="T10" s="196">
        <v>0</v>
      </c>
      <c r="U10" s="196">
        <v>2.23</v>
      </c>
      <c r="V10" s="196">
        <v>6.21</v>
      </c>
      <c r="W10" s="196">
        <v>15.05</v>
      </c>
      <c r="X10" s="196">
        <v>50.33</v>
      </c>
      <c r="Y10" s="196">
        <v>0</v>
      </c>
      <c r="Z10" s="196">
        <v>64.39</v>
      </c>
      <c r="AA10" s="196">
        <v>25.16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392.99</v>
      </c>
      <c r="AP10" s="196">
        <v>0</v>
      </c>
      <c r="AQ10" s="196">
        <v>0</v>
      </c>
      <c r="AR10" s="196">
        <v>14.3</v>
      </c>
      <c r="AS10" s="196">
        <v>30.91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119.83</v>
      </c>
      <c r="L11" s="196">
        <v>-92.96</v>
      </c>
      <c r="M11" s="196">
        <v>1.89</v>
      </c>
      <c r="N11" s="196">
        <v>1.87</v>
      </c>
      <c r="O11" s="196">
        <v>2.63</v>
      </c>
      <c r="P11" s="196">
        <v>0.88</v>
      </c>
      <c r="Q11" s="196">
        <v>6.14</v>
      </c>
      <c r="R11" s="196">
        <v>13.8</v>
      </c>
      <c r="S11" s="196">
        <v>11.59</v>
      </c>
      <c r="T11" s="196">
        <v>0</v>
      </c>
      <c r="U11" s="196">
        <v>2.23</v>
      </c>
      <c r="V11" s="196">
        <v>6.21</v>
      </c>
      <c r="W11" s="196">
        <v>15.05</v>
      </c>
      <c r="X11" s="196">
        <v>50.33</v>
      </c>
      <c r="Y11" s="196">
        <v>0</v>
      </c>
      <c r="Z11" s="196">
        <v>64.39</v>
      </c>
      <c r="AA11" s="196">
        <v>25.16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392.99</v>
      </c>
      <c r="AP11" s="196">
        <v>0</v>
      </c>
      <c r="AQ11" s="196">
        <v>0</v>
      </c>
      <c r="AR11" s="196">
        <v>14.3</v>
      </c>
      <c r="AS11" s="196">
        <v>30.91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119.83</v>
      </c>
      <c r="L12" s="196">
        <v>-92.96</v>
      </c>
      <c r="M12" s="196">
        <v>1.89</v>
      </c>
      <c r="N12" s="196">
        <v>1.87</v>
      </c>
      <c r="O12" s="196">
        <v>2.63</v>
      </c>
      <c r="P12" s="196">
        <v>0.88</v>
      </c>
      <c r="Q12" s="196">
        <v>6.14</v>
      </c>
      <c r="R12" s="196">
        <v>13.8</v>
      </c>
      <c r="S12" s="196">
        <v>11.59</v>
      </c>
      <c r="T12" s="196">
        <v>0</v>
      </c>
      <c r="U12" s="196">
        <v>2.23</v>
      </c>
      <c r="V12" s="196">
        <v>6.21</v>
      </c>
      <c r="W12" s="196">
        <v>15.05</v>
      </c>
      <c r="X12" s="196">
        <v>50.33</v>
      </c>
      <c r="Y12" s="196">
        <v>0</v>
      </c>
      <c r="Z12" s="196">
        <v>64.39</v>
      </c>
      <c r="AA12" s="196">
        <v>25.16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392.99</v>
      </c>
      <c r="AP12" s="196">
        <v>0</v>
      </c>
      <c r="AQ12" s="196">
        <v>0</v>
      </c>
      <c r="AR12" s="196">
        <v>14.3</v>
      </c>
      <c r="AS12" s="196">
        <v>30.91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119.83</v>
      </c>
      <c r="L13" s="196">
        <v>-92.96</v>
      </c>
      <c r="M13" s="196">
        <v>1.89</v>
      </c>
      <c r="N13" s="196">
        <v>1.87</v>
      </c>
      <c r="O13" s="196">
        <v>2.63</v>
      </c>
      <c r="P13" s="196">
        <v>0.88</v>
      </c>
      <c r="Q13" s="196">
        <v>6.14</v>
      </c>
      <c r="R13" s="196">
        <v>13.8</v>
      </c>
      <c r="S13" s="196">
        <v>11.59</v>
      </c>
      <c r="T13" s="196">
        <v>0</v>
      </c>
      <c r="U13" s="196">
        <v>2.23</v>
      </c>
      <c r="V13" s="196">
        <v>6.21</v>
      </c>
      <c r="W13" s="196">
        <v>15.05</v>
      </c>
      <c r="X13" s="196">
        <v>50.33</v>
      </c>
      <c r="Y13" s="196">
        <v>0</v>
      </c>
      <c r="Z13" s="196">
        <v>64.39</v>
      </c>
      <c r="AA13" s="196">
        <v>25.16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392.99</v>
      </c>
      <c r="AP13" s="196">
        <v>0</v>
      </c>
      <c r="AQ13" s="196">
        <v>0</v>
      </c>
      <c r="AR13" s="196">
        <v>14.3</v>
      </c>
      <c r="AS13" s="196">
        <v>30.91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119.83</v>
      </c>
      <c r="L14" s="196">
        <v>-92.96</v>
      </c>
      <c r="M14" s="196">
        <v>1.89</v>
      </c>
      <c r="N14" s="196">
        <v>1.87</v>
      </c>
      <c r="O14" s="196">
        <v>2.63</v>
      </c>
      <c r="P14" s="196">
        <v>0.88</v>
      </c>
      <c r="Q14" s="196">
        <v>6.14</v>
      </c>
      <c r="R14" s="196">
        <v>13.8</v>
      </c>
      <c r="S14" s="196">
        <v>11.59</v>
      </c>
      <c r="T14" s="196">
        <v>0</v>
      </c>
      <c r="U14" s="196">
        <v>2.23</v>
      </c>
      <c r="V14" s="196">
        <v>6.21</v>
      </c>
      <c r="W14" s="196">
        <v>15.05</v>
      </c>
      <c r="X14" s="196">
        <v>50.33</v>
      </c>
      <c r="Y14" s="196">
        <v>0</v>
      </c>
      <c r="Z14" s="196">
        <v>64.39</v>
      </c>
      <c r="AA14" s="196">
        <v>25.16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392.99</v>
      </c>
      <c r="AP14" s="196">
        <v>0</v>
      </c>
      <c r="AQ14" s="196">
        <v>0</v>
      </c>
      <c r="AR14" s="196">
        <v>14.3</v>
      </c>
      <c r="AS14" s="196">
        <v>30.91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119.83</v>
      </c>
      <c r="L15" s="196">
        <v>-92.96</v>
      </c>
      <c r="M15" s="196">
        <v>38.22</v>
      </c>
      <c r="N15" s="196">
        <v>27.78</v>
      </c>
      <c r="O15" s="196">
        <v>2.63</v>
      </c>
      <c r="P15" s="196">
        <v>0.88</v>
      </c>
      <c r="Q15" s="196">
        <v>6.2</v>
      </c>
      <c r="R15" s="196">
        <v>13.97</v>
      </c>
      <c r="S15" s="196">
        <v>11.59</v>
      </c>
      <c r="T15" s="196">
        <v>0</v>
      </c>
      <c r="U15" s="196">
        <v>2.23</v>
      </c>
      <c r="V15" s="196">
        <v>6.32</v>
      </c>
      <c r="W15" s="196">
        <v>15.22</v>
      </c>
      <c r="X15" s="196">
        <v>50.85</v>
      </c>
      <c r="Y15" s="196">
        <v>0</v>
      </c>
      <c r="Z15" s="196">
        <v>64.39</v>
      </c>
      <c r="AA15" s="196">
        <v>25.45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392.99</v>
      </c>
      <c r="AP15" s="196">
        <v>0</v>
      </c>
      <c r="AQ15" s="196">
        <v>0</v>
      </c>
      <c r="AR15" s="196">
        <v>14.3</v>
      </c>
      <c r="AS15" s="196">
        <v>30.91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119.83</v>
      </c>
      <c r="L16" s="196">
        <v>-92.96</v>
      </c>
      <c r="M16" s="196">
        <v>38.22</v>
      </c>
      <c r="N16" s="196">
        <v>16.21</v>
      </c>
      <c r="O16" s="196">
        <v>2.63</v>
      </c>
      <c r="P16" s="196">
        <v>0.88</v>
      </c>
      <c r="Q16" s="196">
        <v>6.24</v>
      </c>
      <c r="R16" s="196">
        <v>13.97</v>
      </c>
      <c r="S16" s="196">
        <v>11.59</v>
      </c>
      <c r="T16" s="196">
        <v>0</v>
      </c>
      <c r="U16" s="196">
        <v>2.23</v>
      </c>
      <c r="V16" s="196">
        <v>6.32</v>
      </c>
      <c r="W16" s="196">
        <v>15.22</v>
      </c>
      <c r="X16" s="196">
        <v>50.85</v>
      </c>
      <c r="Y16" s="196">
        <v>0</v>
      </c>
      <c r="Z16" s="196">
        <v>64.39</v>
      </c>
      <c r="AA16" s="196">
        <v>25.45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392.99</v>
      </c>
      <c r="AP16" s="196">
        <v>0</v>
      </c>
      <c r="AQ16" s="196">
        <v>0</v>
      </c>
      <c r="AR16" s="196">
        <v>14.3</v>
      </c>
      <c r="AS16" s="196">
        <v>30.91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119.83</v>
      </c>
      <c r="L17" s="196">
        <v>-92.96</v>
      </c>
      <c r="M17" s="196">
        <v>1.89</v>
      </c>
      <c r="N17" s="196">
        <v>1.87</v>
      </c>
      <c r="O17" s="196">
        <v>2.63</v>
      </c>
      <c r="P17" s="196">
        <v>0.88</v>
      </c>
      <c r="Q17" s="196">
        <v>6.24</v>
      </c>
      <c r="R17" s="196">
        <v>13.91</v>
      </c>
      <c r="S17" s="196">
        <v>11.59</v>
      </c>
      <c r="T17" s="196">
        <v>0</v>
      </c>
      <c r="U17" s="196">
        <v>2.23</v>
      </c>
      <c r="V17" s="196">
        <v>6.32</v>
      </c>
      <c r="W17" s="196">
        <v>15.22</v>
      </c>
      <c r="X17" s="196">
        <v>50.85</v>
      </c>
      <c r="Y17" s="196">
        <v>0</v>
      </c>
      <c r="Z17" s="196">
        <v>64.38</v>
      </c>
      <c r="AA17" s="196">
        <v>25.68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392.99</v>
      </c>
      <c r="AP17" s="196">
        <v>0</v>
      </c>
      <c r="AQ17" s="196">
        <v>0</v>
      </c>
      <c r="AR17" s="196">
        <v>14.3</v>
      </c>
      <c r="AS17" s="196">
        <v>30.91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119.83</v>
      </c>
      <c r="L18" s="196">
        <v>-92.96</v>
      </c>
      <c r="M18" s="196">
        <v>1.89</v>
      </c>
      <c r="N18" s="196">
        <v>1.87</v>
      </c>
      <c r="O18" s="196">
        <v>2.63</v>
      </c>
      <c r="P18" s="196">
        <v>0.88</v>
      </c>
      <c r="Q18" s="196">
        <v>6.24</v>
      </c>
      <c r="R18" s="196">
        <v>13.91</v>
      </c>
      <c r="S18" s="196">
        <v>11.59</v>
      </c>
      <c r="T18" s="196">
        <v>0</v>
      </c>
      <c r="U18" s="196">
        <v>2.23</v>
      </c>
      <c r="V18" s="196">
        <v>6.32</v>
      </c>
      <c r="W18" s="196">
        <v>15.22</v>
      </c>
      <c r="X18" s="196">
        <v>50.85</v>
      </c>
      <c r="Y18" s="196">
        <v>0</v>
      </c>
      <c r="Z18" s="196">
        <v>64.38</v>
      </c>
      <c r="AA18" s="196">
        <v>25.68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392.99</v>
      </c>
      <c r="AP18" s="196">
        <v>0</v>
      </c>
      <c r="AQ18" s="196">
        <v>0</v>
      </c>
      <c r="AR18" s="196">
        <v>14.3</v>
      </c>
      <c r="AS18" s="196">
        <v>30.91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119.83</v>
      </c>
      <c r="L19" s="196">
        <v>-92.96</v>
      </c>
      <c r="M19" s="196">
        <v>1.89</v>
      </c>
      <c r="N19" s="196">
        <v>1.87</v>
      </c>
      <c r="O19" s="196">
        <v>2.63</v>
      </c>
      <c r="P19" s="196">
        <v>0.88</v>
      </c>
      <c r="Q19" s="196">
        <v>6.24</v>
      </c>
      <c r="R19" s="196">
        <v>13.91</v>
      </c>
      <c r="S19" s="196">
        <v>11.59</v>
      </c>
      <c r="T19" s="196">
        <v>0</v>
      </c>
      <c r="U19" s="196">
        <v>2.23</v>
      </c>
      <c r="V19" s="196">
        <v>6.32</v>
      </c>
      <c r="W19" s="196">
        <v>0.72</v>
      </c>
      <c r="X19" s="196">
        <v>49.36</v>
      </c>
      <c r="Y19" s="196">
        <v>0</v>
      </c>
      <c r="Z19" s="196">
        <v>64.38</v>
      </c>
      <c r="AA19" s="196">
        <v>25.68</v>
      </c>
      <c r="AB19" s="196">
        <v>0</v>
      </c>
      <c r="AC19" s="196">
        <v>2.29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392.99</v>
      </c>
      <c r="AP19" s="196">
        <v>0</v>
      </c>
      <c r="AQ19" s="196">
        <v>0</v>
      </c>
      <c r="AR19" s="196">
        <v>14.3</v>
      </c>
      <c r="AS19" s="196">
        <v>30.91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119.83</v>
      </c>
      <c r="L20" s="196">
        <v>-92.96</v>
      </c>
      <c r="M20" s="196">
        <v>1.89</v>
      </c>
      <c r="N20" s="196">
        <v>1.87</v>
      </c>
      <c r="O20" s="196">
        <v>2.63</v>
      </c>
      <c r="P20" s="196">
        <v>0.88</v>
      </c>
      <c r="Q20" s="196">
        <v>6.24</v>
      </c>
      <c r="R20" s="196">
        <v>13.91</v>
      </c>
      <c r="S20" s="196">
        <v>11.59</v>
      </c>
      <c r="T20" s="196">
        <v>0</v>
      </c>
      <c r="U20" s="196">
        <v>2.23</v>
      </c>
      <c r="V20" s="196">
        <v>6.32</v>
      </c>
      <c r="W20" s="196">
        <v>0.72</v>
      </c>
      <c r="X20" s="196">
        <v>26.23</v>
      </c>
      <c r="Y20" s="196">
        <v>0</v>
      </c>
      <c r="Z20" s="196">
        <v>64.38</v>
      </c>
      <c r="AA20" s="196">
        <v>25.68</v>
      </c>
      <c r="AB20" s="196">
        <v>0</v>
      </c>
      <c r="AC20" s="196">
        <v>2.29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392.99</v>
      </c>
      <c r="AP20" s="196">
        <v>0</v>
      </c>
      <c r="AQ20" s="196">
        <v>0</v>
      </c>
      <c r="AR20" s="196">
        <v>14.3</v>
      </c>
      <c r="AS20" s="196">
        <v>30.91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119.83</v>
      </c>
      <c r="L21" s="196">
        <v>-92.96</v>
      </c>
      <c r="M21" s="196">
        <v>1.89</v>
      </c>
      <c r="N21" s="196">
        <v>1.87</v>
      </c>
      <c r="O21" s="196">
        <v>2.63</v>
      </c>
      <c r="P21" s="196">
        <v>0.88</v>
      </c>
      <c r="Q21" s="196">
        <v>6.24</v>
      </c>
      <c r="R21" s="196">
        <v>13.91</v>
      </c>
      <c r="S21" s="196">
        <v>11.59</v>
      </c>
      <c r="T21" s="196">
        <v>0</v>
      </c>
      <c r="U21" s="196">
        <v>2.23</v>
      </c>
      <c r="V21" s="196">
        <v>6.32</v>
      </c>
      <c r="W21" s="196">
        <v>0.72</v>
      </c>
      <c r="X21" s="196">
        <v>2.33</v>
      </c>
      <c r="Y21" s="196">
        <v>0</v>
      </c>
      <c r="Z21" s="196">
        <v>64.38</v>
      </c>
      <c r="AA21" s="196">
        <v>25.68</v>
      </c>
      <c r="AB21" s="196">
        <v>0</v>
      </c>
      <c r="AC21" s="196">
        <v>2.29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392.99</v>
      </c>
      <c r="AP21" s="196">
        <v>0</v>
      </c>
      <c r="AQ21" s="196">
        <v>0</v>
      </c>
      <c r="AR21" s="196">
        <v>14.3</v>
      </c>
      <c r="AS21" s="196">
        <v>30.91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119.83</v>
      </c>
      <c r="L22" s="196">
        <v>-92.96</v>
      </c>
      <c r="M22" s="196">
        <v>1.89</v>
      </c>
      <c r="N22" s="196">
        <v>1.87</v>
      </c>
      <c r="O22" s="196">
        <v>2.63</v>
      </c>
      <c r="P22" s="196">
        <v>0.88</v>
      </c>
      <c r="Q22" s="196">
        <v>6.24</v>
      </c>
      <c r="R22" s="196">
        <v>13.91</v>
      </c>
      <c r="S22" s="196">
        <v>11.59</v>
      </c>
      <c r="T22" s="196">
        <v>0</v>
      </c>
      <c r="U22" s="196">
        <v>2.23</v>
      </c>
      <c r="V22" s="196">
        <v>6.32</v>
      </c>
      <c r="W22" s="196">
        <v>0.72</v>
      </c>
      <c r="X22" s="196">
        <v>2.33</v>
      </c>
      <c r="Y22" s="196">
        <v>0</v>
      </c>
      <c r="Z22" s="196">
        <v>42.21</v>
      </c>
      <c r="AA22" s="196">
        <v>25.68</v>
      </c>
      <c r="AB22" s="196">
        <v>0</v>
      </c>
      <c r="AC22" s="196">
        <v>2.29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392.99</v>
      </c>
      <c r="AP22" s="196">
        <v>0</v>
      </c>
      <c r="AQ22" s="196">
        <v>0</v>
      </c>
      <c r="AR22" s="196">
        <v>14.3</v>
      </c>
      <c r="AS22" s="196">
        <v>30.91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119.83</v>
      </c>
      <c r="L23" s="196">
        <v>-92.96</v>
      </c>
      <c r="M23" s="196">
        <v>1.89</v>
      </c>
      <c r="N23" s="196">
        <v>1.87</v>
      </c>
      <c r="O23" s="196">
        <v>2.63</v>
      </c>
      <c r="P23" s="196">
        <v>0.88</v>
      </c>
      <c r="Q23" s="196">
        <v>6.3</v>
      </c>
      <c r="R23" s="196">
        <v>14.08</v>
      </c>
      <c r="S23" s="196">
        <v>11.59</v>
      </c>
      <c r="T23" s="196">
        <v>0</v>
      </c>
      <c r="U23" s="196">
        <v>2.23</v>
      </c>
      <c r="V23" s="196">
        <v>6.32</v>
      </c>
      <c r="W23" s="196">
        <v>0.72</v>
      </c>
      <c r="X23" s="196">
        <v>2.33</v>
      </c>
      <c r="Y23" s="196">
        <v>0</v>
      </c>
      <c r="Z23" s="196">
        <v>54.74</v>
      </c>
      <c r="AA23" s="196">
        <v>25.68</v>
      </c>
      <c r="AB23" s="196">
        <v>0</v>
      </c>
      <c r="AC23" s="196">
        <v>2.29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392.99</v>
      </c>
      <c r="AP23" s="196">
        <v>0</v>
      </c>
      <c r="AQ23" s="196">
        <v>0</v>
      </c>
      <c r="AR23" s="196">
        <v>14.3</v>
      </c>
      <c r="AS23" s="196">
        <v>30.91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119.83</v>
      </c>
      <c r="L24" s="196">
        <v>-92.96</v>
      </c>
      <c r="M24" s="196">
        <v>1.89</v>
      </c>
      <c r="N24" s="196">
        <v>1.87</v>
      </c>
      <c r="O24" s="196">
        <v>2.63</v>
      </c>
      <c r="P24" s="196">
        <v>0.88</v>
      </c>
      <c r="Q24" s="196">
        <v>6.3</v>
      </c>
      <c r="R24" s="196">
        <v>14.08</v>
      </c>
      <c r="S24" s="196">
        <v>11.59</v>
      </c>
      <c r="T24" s="196">
        <v>0</v>
      </c>
      <c r="U24" s="196">
        <v>2.23</v>
      </c>
      <c r="V24" s="196">
        <v>6.32</v>
      </c>
      <c r="W24" s="196">
        <v>0.71</v>
      </c>
      <c r="X24" s="196">
        <v>2.33</v>
      </c>
      <c r="Y24" s="196">
        <v>0</v>
      </c>
      <c r="Z24" s="196">
        <v>23.89</v>
      </c>
      <c r="AA24" s="196">
        <v>25.68</v>
      </c>
      <c r="AB24" s="196">
        <v>0</v>
      </c>
      <c r="AC24" s="196">
        <v>2.29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392.99</v>
      </c>
      <c r="AP24" s="196">
        <v>0</v>
      </c>
      <c r="AQ24" s="196">
        <v>0</v>
      </c>
      <c r="AR24" s="196">
        <v>14.3</v>
      </c>
      <c r="AS24" s="196">
        <v>30.91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119.83</v>
      </c>
      <c r="L25" s="196">
        <v>-92.96</v>
      </c>
      <c r="M25" s="196">
        <v>1.89</v>
      </c>
      <c r="N25" s="196">
        <v>1.87</v>
      </c>
      <c r="O25" s="196">
        <v>2.63</v>
      </c>
      <c r="P25" s="196">
        <v>0.88</v>
      </c>
      <c r="Q25" s="196">
        <v>6.3</v>
      </c>
      <c r="R25" s="196">
        <v>3.44</v>
      </c>
      <c r="S25" s="196">
        <v>11.59</v>
      </c>
      <c r="T25" s="196">
        <v>0</v>
      </c>
      <c r="U25" s="196">
        <v>2.23</v>
      </c>
      <c r="V25" s="196">
        <v>0.43</v>
      </c>
      <c r="W25" s="196">
        <v>0.71</v>
      </c>
      <c r="X25" s="196">
        <v>2.33</v>
      </c>
      <c r="Y25" s="196">
        <v>0</v>
      </c>
      <c r="Z25" s="196">
        <v>4.3899999999999997</v>
      </c>
      <c r="AA25" s="196">
        <v>18.41</v>
      </c>
      <c r="AB25" s="196">
        <v>0</v>
      </c>
      <c r="AC25" s="196">
        <v>2.29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392.99</v>
      </c>
      <c r="AP25" s="196">
        <v>0</v>
      </c>
      <c r="AQ25" s="196">
        <v>0</v>
      </c>
      <c r="AR25" s="196">
        <v>14.3</v>
      </c>
      <c r="AS25" s="196">
        <v>30.91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119.83</v>
      </c>
      <c r="L26" s="196">
        <v>-92.96</v>
      </c>
      <c r="M26" s="196">
        <v>1.89</v>
      </c>
      <c r="N26" s="196">
        <v>1.87</v>
      </c>
      <c r="O26" s="196">
        <v>2.63</v>
      </c>
      <c r="P26" s="196">
        <v>0.88</v>
      </c>
      <c r="Q26" s="196">
        <v>6.3</v>
      </c>
      <c r="R26" s="196">
        <v>0.66</v>
      </c>
      <c r="S26" s="196">
        <v>11.59</v>
      </c>
      <c r="T26" s="196">
        <v>0</v>
      </c>
      <c r="U26" s="196">
        <v>2.23</v>
      </c>
      <c r="V26" s="196">
        <v>0.43</v>
      </c>
      <c r="W26" s="196">
        <v>0.71</v>
      </c>
      <c r="X26" s="196">
        <v>2.33</v>
      </c>
      <c r="Y26" s="196">
        <v>0</v>
      </c>
      <c r="Z26" s="196">
        <v>4.3899999999999997</v>
      </c>
      <c r="AA26" s="196">
        <v>1.42</v>
      </c>
      <c r="AB26" s="196">
        <v>0</v>
      </c>
      <c r="AC26" s="196">
        <v>2.29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392.99</v>
      </c>
      <c r="AP26" s="196">
        <v>0</v>
      </c>
      <c r="AQ26" s="196">
        <v>0</v>
      </c>
      <c r="AR26" s="196">
        <v>14.3</v>
      </c>
      <c r="AS26" s="196">
        <v>30.91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119.83</v>
      </c>
      <c r="L27" s="196">
        <v>-92.96</v>
      </c>
      <c r="M27" s="196">
        <v>1.89</v>
      </c>
      <c r="N27" s="196">
        <v>1.87</v>
      </c>
      <c r="O27" s="196">
        <v>2.63</v>
      </c>
      <c r="P27" s="196">
        <v>0.88</v>
      </c>
      <c r="Q27" s="196">
        <v>6.3</v>
      </c>
      <c r="R27" s="196">
        <v>0.66</v>
      </c>
      <c r="S27" s="196">
        <v>11.59</v>
      </c>
      <c r="T27" s="196">
        <v>0</v>
      </c>
      <c r="U27" s="196">
        <v>2.23</v>
      </c>
      <c r="V27" s="196">
        <v>-3.62</v>
      </c>
      <c r="W27" s="196">
        <v>0.71</v>
      </c>
      <c r="X27" s="196">
        <v>-12.73</v>
      </c>
      <c r="Y27" s="196">
        <v>0</v>
      </c>
      <c r="Z27" s="196">
        <v>4.3899999999999997</v>
      </c>
      <c r="AA27" s="196">
        <v>1.42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392.99</v>
      </c>
      <c r="AP27" s="196">
        <v>0</v>
      </c>
      <c r="AQ27" s="196">
        <v>0</v>
      </c>
      <c r="AR27" s="196">
        <v>14.07</v>
      </c>
      <c r="AS27" s="196">
        <v>30.81</v>
      </c>
      <c r="AT27" s="196">
        <v>40.43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119.83</v>
      </c>
      <c r="L28" s="196">
        <v>-92.96</v>
      </c>
      <c r="M28" s="196">
        <v>1.89</v>
      </c>
      <c r="N28" s="196">
        <v>1.87</v>
      </c>
      <c r="O28" s="196">
        <v>2.63</v>
      </c>
      <c r="P28" s="196">
        <v>0.88</v>
      </c>
      <c r="Q28" s="196">
        <v>6.3</v>
      </c>
      <c r="R28" s="196">
        <v>0.66</v>
      </c>
      <c r="S28" s="196">
        <v>11.59</v>
      </c>
      <c r="T28" s="196">
        <v>0</v>
      </c>
      <c r="U28" s="196">
        <v>2.23</v>
      </c>
      <c r="V28" s="196">
        <v>-3.62</v>
      </c>
      <c r="W28" s="196">
        <v>0.71</v>
      </c>
      <c r="X28" s="196">
        <v>-24.96</v>
      </c>
      <c r="Y28" s="196">
        <v>0</v>
      </c>
      <c r="Z28" s="196">
        <v>4.3899999999999997</v>
      </c>
      <c r="AA28" s="196">
        <v>1.42</v>
      </c>
      <c r="AB28" s="196">
        <v>0</v>
      </c>
      <c r="AC28" s="196">
        <v>1.77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392.99</v>
      </c>
      <c r="AP28" s="196">
        <v>0</v>
      </c>
      <c r="AQ28" s="196">
        <v>0</v>
      </c>
      <c r="AR28" s="196">
        <v>14.07</v>
      </c>
      <c r="AS28" s="196">
        <v>30.81</v>
      </c>
      <c r="AT28" s="196">
        <v>40.43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93.8</v>
      </c>
      <c r="L29" s="196">
        <v>-92.96</v>
      </c>
      <c r="M29" s="196">
        <v>1.89</v>
      </c>
      <c r="N29" s="196">
        <v>1.87</v>
      </c>
      <c r="O29" s="196">
        <v>2.63</v>
      </c>
      <c r="P29" s="196">
        <v>0.88</v>
      </c>
      <c r="Q29" s="196">
        <v>6.3</v>
      </c>
      <c r="R29" s="196">
        <v>0.66</v>
      </c>
      <c r="S29" s="196">
        <v>11.59</v>
      </c>
      <c r="T29" s="196">
        <v>0</v>
      </c>
      <c r="U29" s="196">
        <v>2.23</v>
      </c>
      <c r="V29" s="196">
        <v>-3.62</v>
      </c>
      <c r="W29" s="196">
        <v>0.71</v>
      </c>
      <c r="X29" s="196">
        <v>2.33</v>
      </c>
      <c r="Y29" s="196">
        <v>0</v>
      </c>
      <c r="Z29" s="196">
        <v>4.3899999999999997</v>
      </c>
      <c r="AA29" s="196">
        <v>1.42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392.99</v>
      </c>
      <c r="AP29" s="196">
        <v>0</v>
      </c>
      <c r="AQ29" s="196">
        <v>0</v>
      </c>
      <c r="AR29" s="196">
        <v>14.07</v>
      </c>
      <c r="AS29" s="196">
        <v>30.81</v>
      </c>
      <c r="AT29" s="196">
        <v>40.43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55.24</v>
      </c>
      <c r="L30" s="196">
        <v>-92.17</v>
      </c>
      <c r="M30" s="196">
        <v>1.89</v>
      </c>
      <c r="N30" s="196">
        <v>1.87</v>
      </c>
      <c r="O30" s="196">
        <v>2.63</v>
      </c>
      <c r="P30" s="196">
        <v>0.88</v>
      </c>
      <c r="Q30" s="196">
        <v>6.3</v>
      </c>
      <c r="R30" s="196">
        <v>0.66</v>
      </c>
      <c r="S30" s="196">
        <v>11.59</v>
      </c>
      <c r="T30" s="196">
        <v>0</v>
      </c>
      <c r="U30" s="196">
        <v>2.23</v>
      </c>
      <c r="V30" s="196">
        <v>0.38</v>
      </c>
      <c r="W30" s="196">
        <v>0.71</v>
      </c>
      <c r="X30" s="196">
        <v>2.33</v>
      </c>
      <c r="Y30" s="196">
        <v>0</v>
      </c>
      <c r="Z30" s="196">
        <v>4.3899999999999997</v>
      </c>
      <c r="AA30" s="196">
        <v>1.42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392.99</v>
      </c>
      <c r="AP30" s="196">
        <v>0</v>
      </c>
      <c r="AQ30" s="196">
        <v>0</v>
      </c>
      <c r="AR30" s="196">
        <v>14.07</v>
      </c>
      <c r="AS30" s="196">
        <v>30.81</v>
      </c>
      <c r="AT30" s="196">
        <v>40.43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35.950000000000003</v>
      </c>
      <c r="L31" s="196">
        <v>-91.45</v>
      </c>
      <c r="M31" s="196">
        <v>1.89</v>
      </c>
      <c r="N31" s="196">
        <v>1.87</v>
      </c>
      <c r="O31" s="196">
        <v>2.63</v>
      </c>
      <c r="P31" s="196">
        <v>0.88</v>
      </c>
      <c r="Q31" s="196">
        <v>6.3</v>
      </c>
      <c r="R31" s="196">
        <v>0.66</v>
      </c>
      <c r="S31" s="196">
        <v>11.59</v>
      </c>
      <c r="T31" s="196">
        <v>0</v>
      </c>
      <c r="U31" s="196">
        <v>2.23</v>
      </c>
      <c r="V31" s="196">
        <v>-3.62</v>
      </c>
      <c r="W31" s="196">
        <v>-7.27</v>
      </c>
      <c r="X31" s="196">
        <v>-24.96</v>
      </c>
      <c r="Y31" s="196">
        <v>0</v>
      </c>
      <c r="Z31" s="196">
        <v>4.3899999999999997</v>
      </c>
      <c r="AA31" s="196">
        <v>1.42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392.99</v>
      </c>
      <c r="AP31" s="196">
        <v>0</v>
      </c>
      <c r="AQ31" s="196">
        <v>0</v>
      </c>
      <c r="AR31" s="196">
        <v>14.07</v>
      </c>
      <c r="AS31" s="196">
        <v>30.81</v>
      </c>
      <c r="AT31" s="196">
        <v>40.43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9.14</v>
      </c>
      <c r="L32" s="196">
        <v>-91.45</v>
      </c>
      <c r="M32" s="196">
        <v>1.89</v>
      </c>
      <c r="N32" s="196">
        <v>1.87</v>
      </c>
      <c r="O32" s="196">
        <v>2.63</v>
      </c>
      <c r="P32" s="196">
        <v>0.88</v>
      </c>
      <c r="Q32" s="196">
        <v>6.3</v>
      </c>
      <c r="R32" s="196">
        <v>0.66</v>
      </c>
      <c r="S32" s="196">
        <v>11.59</v>
      </c>
      <c r="T32" s="196">
        <v>0</v>
      </c>
      <c r="U32" s="196">
        <v>2.23</v>
      </c>
      <c r="V32" s="196">
        <v>-3.62</v>
      </c>
      <c r="W32" s="196">
        <v>-7.27</v>
      </c>
      <c r="X32" s="196">
        <v>-24.96</v>
      </c>
      <c r="Y32" s="196">
        <v>0</v>
      </c>
      <c r="Z32" s="196">
        <v>4.3899999999999997</v>
      </c>
      <c r="AA32" s="196">
        <v>1.42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17.36</v>
      </c>
      <c r="AL32" s="196">
        <v>0</v>
      </c>
      <c r="AM32" s="196">
        <v>0</v>
      </c>
      <c r="AN32" s="196">
        <v>0</v>
      </c>
      <c r="AO32" s="196">
        <v>392.99</v>
      </c>
      <c r="AP32" s="196">
        <v>0</v>
      </c>
      <c r="AQ32" s="196">
        <v>0</v>
      </c>
      <c r="AR32" s="196">
        <v>14.07</v>
      </c>
      <c r="AS32" s="196">
        <v>30.81</v>
      </c>
      <c r="AT32" s="196">
        <v>40.43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9.14</v>
      </c>
      <c r="L33" s="196">
        <v>-91.45</v>
      </c>
      <c r="M33" s="196">
        <v>-18.11</v>
      </c>
      <c r="N33" s="196">
        <v>-18.13</v>
      </c>
      <c r="O33" s="196">
        <v>-17.37</v>
      </c>
      <c r="P33" s="196">
        <v>-19.12</v>
      </c>
      <c r="Q33" s="196">
        <v>6.3</v>
      </c>
      <c r="R33" s="196">
        <v>0.67</v>
      </c>
      <c r="S33" s="196">
        <v>11.59</v>
      </c>
      <c r="T33" s="196">
        <v>0</v>
      </c>
      <c r="U33" s="196">
        <v>2.23</v>
      </c>
      <c r="V33" s="196">
        <v>0.43</v>
      </c>
      <c r="W33" s="196">
        <v>0.71</v>
      </c>
      <c r="X33" s="196">
        <v>2.33</v>
      </c>
      <c r="Y33" s="196">
        <v>0</v>
      </c>
      <c r="Z33" s="196">
        <v>4.3899999999999997</v>
      </c>
      <c r="AA33" s="196">
        <v>1.42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17.36</v>
      </c>
      <c r="AL33" s="196">
        <v>0</v>
      </c>
      <c r="AM33" s="196">
        <v>0</v>
      </c>
      <c r="AN33" s="196">
        <v>0</v>
      </c>
      <c r="AO33" s="196">
        <v>392.99</v>
      </c>
      <c r="AP33" s="196">
        <v>0</v>
      </c>
      <c r="AQ33" s="196">
        <v>0</v>
      </c>
      <c r="AR33" s="196">
        <v>14.07</v>
      </c>
      <c r="AS33" s="196">
        <v>30.81</v>
      </c>
      <c r="AT33" s="196">
        <v>40.43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9.14</v>
      </c>
      <c r="L34" s="196">
        <v>-91.45</v>
      </c>
      <c r="M34" s="196">
        <v>-18.11</v>
      </c>
      <c r="N34" s="196">
        <v>-18.13</v>
      </c>
      <c r="O34" s="196">
        <v>-17.37</v>
      </c>
      <c r="P34" s="196">
        <v>-19.12</v>
      </c>
      <c r="Q34" s="196">
        <v>6.3</v>
      </c>
      <c r="R34" s="196">
        <v>0.67</v>
      </c>
      <c r="S34" s="196">
        <v>11.59</v>
      </c>
      <c r="T34" s="196">
        <v>0</v>
      </c>
      <c r="U34" s="196">
        <v>2.23</v>
      </c>
      <c r="V34" s="196">
        <v>0.43</v>
      </c>
      <c r="W34" s="196">
        <v>0.71</v>
      </c>
      <c r="X34" s="196">
        <v>2.33</v>
      </c>
      <c r="Y34" s="196">
        <v>0</v>
      </c>
      <c r="Z34" s="196">
        <v>4.3899999999999997</v>
      </c>
      <c r="AA34" s="196">
        <v>1.42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17.36</v>
      </c>
      <c r="AL34" s="196">
        <v>0</v>
      </c>
      <c r="AM34" s="196">
        <v>0</v>
      </c>
      <c r="AN34" s="196">
        <v>0</v>
      </c>
      <c r="AO34" s="196">
        <v>392.99</v>
      </c>
      <c r="AP34" s="196">
        <v>0</v>
      </c>
      <c r="AQ34" s="196">
        <v>0</v>
      </c>
      <c r="AR34" s="196">
        <v>14.07</v>
      </c>
      <c r="AS34" s="196">
        <v>30.81</v>
      </c>
      <c r="AT34" s="196">
        <v>40.43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9.15</v>
      </c>
      <c r="L35" s="196">
        <v>-92.25</v>
      </c>
      <c r="M35" s="196">
        <v>-18.11</v>
      </c>
      <c r="N35" s="196">
        <v>-18.13</v>
      </c>
      <c r="O35" s="196">
        <v>-17.37</v>
      </c>
      <c r="P35" s="196">
        <v>-19.12</v>
      </c>
      <c r="Q35" s="196">
        <v>6.3</v>
      </c>
      <c r="R35" s="196">
        <v>0.67</v>
      </c>
      <c r="S35" s="196">
        <v>11.59</v>
      </c>
      <c r="T35" s="196">
        <v>0</v>
      </c>
      <c r="U35" s="196">
        <v>2.23</v>
      </c>
      <c r="V35" s="196">
        <v>0.43</v>
      </c>
      <c r="W35" s="196">
        <v>0.71</v>
      </c>
      <c r="X35" s="196">
        <v>2.33</v>
      </c>
      <c r="Y35" s="196">
        <v>0</v>
      </c>
      <c r="Z35" s="196">
        <v>4.3899999999999997</v>
      </c>
      <c r="AA35" s="196">
        <v>1.42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17.36</v>
      </c>
      <c r="AL35" s="196">
        <v>0</v>
      </c>
      <c r="AM35" s="196">
        <v>0</v>
      </c>
      <c r="AN35" s="196">
        <v>0</v>
      </c>
      <c r="AO35" s="196">
        <v>392.99</v>
      </c>
      <c r="AP35" s="196">
        <v>0</v>
      </c>
      <c r="AQ35" s="196">
        <v>0</v>
      </c>
      <c r="AR35" s="196">
        <v>14.07</v>
      </c>
      <c r="AS35" s="196">
        <v>30.81</v>
      </c>
      <c r="AT35" s="196">
        <v>40.43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9.15</v>
      </c>
      <c r="L36" s="196">
        <v>-92.25</v>
      </c>
      <c r="M36" s="196">
        <v>-18.11</v>
      </c>
      <c r="N36" s="196">
        <v>-18.13</v>
      </c>
      <c r="O36" s="196">
        <v>-17.37</v>
      </c>
      <c r="P36" s="196">
        <v>0.88</v>
      </c>
      <c r="Q36" s="196">
        <v>6.3</v>
      </c>
      <c r="R36" s="196">
        <v>0.67</v>
      </c>
      <c r="S36" s="196">
        <v>11.59</v>
      </c>
      <c r="T36" s="196">
        <v>0</v>
      </c>
      <c r="U36" s="196">
        <v>2.23</v>
      </c>
      <c r="V36" s="196">
        <v>0.43</v>
      </c>
      <c r="W36" s="196">
        <v>0.71</v>
      </c>
      <c r="X36" s="196">
        <v>2.33</v>
      </c>
      <c r="Y36" s="196">
        <v>0</v>
      </c>
      <c r="Z36" s="196">
        <v>4.3899999999999997</v>
      </c>
      <c r="AA36" s="196">
        <v>1.42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17.36</v>
      </c>
      <c r="AL36" s="196">
        <v>0</v>
      </c>
      <c r="AM36" s="196">
        <v>0</v>
      </c>
      <c r="AN36" s="196">
        <v>0</v>
      </c>
      <c r="AO36" s="196">
        <v>392.99</v>
      </c>
      <c r="AP36" s="196">
        <v>0</v>
      </c>
      <c r="AQ36" s="196">
        <v>0</v>
      </c>
      <c r="AR36" s="196">
        <v>14.07</v>
      </c>
      <c r="AS36" s="196">
        <v>30.81</v>
      </c>
      <c r="AT36" s="196">
        <v>40.43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45.45</v>
      </c>
      <c r="L37" s="196">
        <v>-92.25</v>
      </c>
      <c r="M37" s="196">
        <v>-18.11</v>
      </c>
      <c r="N37" s="196">
        <v>-18.13</v>
      </c>
      <c r="O37" s="196">
        <v>-17.37</v>
      </c>
      <c r="P37" s="196">
        <v>0.88</v>
      </c>
      <c r="Q37" s="196">
        <v>6.3</v>
      </c>
      <c r="R37" s="196">
        <v>0.67</v>
      </c>
      <c r="S37" s="196">
        <v>11.59</v>
      </c>
      <c r="T37" s="196">
        <v>0</v>
      </c>
      <c r="U37" s="196">
        <v>2.23</v>
      </c>
      <c r="V37" s="196">
        <v>0.43</v>
      </c>
      <c r="W37" s="196">
        <v>0.71</v>
      </c>
      <c r="X37" s="196">
        <v>2.33</v>
      </c>
      <c r="Y37" s="196">
        <v>0</v>
      </c>
      <c r="Z37" s="196">
        <v>4.3899999999999997</v>
      </c>
      <c r="AA37" s="196">
        <v>1.42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17.36</v>
      </c>
      <c r="AL37" s="196">
        <v>0</v>
      </c>
      <c r="AM37" s="196">
        <v>0</v>
      </c>
      <c r="AN37" s="196">
        <v>0</v>
      </c>
      <c r="AO37" s="196">
        <v>392.99</v>
      </c>
      <c r="AP37" s="196">
        <v>0</v>
      </c>
      <c r="AQ37" s="196">
        <v>0</v>
      </c>
      <c r="AR37" s="196">
        <v>14.07</v>
      </c>
      <c r="AS37" s="196">
        <v>30.81</v>
      </c>
      <c r="AT37" s="196">
        <v>40.43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90.9</v>
      </c>
      <c r="L38" s="196">
        <v>-92.25</v>
      </c>
      <c r="M38" s="196">
        <v>-18.11</v>
      </c>
      <c r="N38" s="196">
        <v>-18.13</v>
      </c>
      <c r="O38" s="196">
        <v>-17.37</v>
      </c>
      <c r="P38" s="196">
        <v>0.88</v>
      </c>
      <c r="Q38" s="196">
        <v>6.3</v>
      </c>
      <c r="R38" s="196">
        <v>0.67</v>
      </c>
      <c r="S38" s="196">
        <v>11.59</v>
      </c>
      <c r="T38" s="196">
        <v>0</v>
      </c>
      <c r="U38" s="196">
        <v>2.23</v>
      </c>
      <c r="V38" s="196">
        <v>0.43</v>
      </c>
      <c r="W38" s="196">
        <v>0.71</v>
      </c>
      <c r="X38" s="196">
        <v>2.33</v>
      </c>
      <c r="Y38" s="196">
        <v>0</v>
      </c>
      <c r="Z38" s="196">
        <v>4.3899999999999997</v>
      </c>
      <c r="AA38" s="196">
        <v>1.42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17.36</v>
      </c>
      <c r="AL38" s="196">
        <v>0</v>
      </c>
      <c r="AM38" s="196">
        <v>0</v>
      </c>
      <c r="AN38" s="196">
        <v>0</v>
      </c>
      <c r="AO38" s="196">
        <v>392.99</v>
      </c>
      <c r="AP38" s="196">
        <v>0</v>
      </c>
      <c r="AQ38" s="196">
        <v>0</v>
      </c>
      <c r="AR38" s="196">
        <v>14.07</v>
      </c>
      <c r="AS38" s="196">
        <v>30.81</v>
      </c>
      <c r="AT38" s="196">
        <v>40.43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79.5</v>
      </c>
      <c r="L39" s="196">
        <v>-90.59</v>
      </c>
      <c r="M39" s="196">
        <v>1.89</v>
      </c>
      <c r="N39" s="196">
        <v>1.87</v>
      </c>
      <c r="O39" s="196">
        <v>2.63</v>
      </c>
      <c r="P39" s="196">
        <v>0.88</v>
      </c>
      <c r="Q39" s="196">
        <v>6.3</v>
      </c>
      <c r="R39" s="196">
        <v>0.67</v>
      </c>
      <c r="S39" s="196">
        <v>11.59</v>
      </c>
      <c r="T39" s="196">
        <v>0</v>
      </c>
      <c r="U39" s="196">
        <v>2.23</v>
      </c>
      <c r="V39" s="196">
        <v>0.43</v>
      </c>
      <c r="W39" s="196">
        <v>0.71</v>
      </c>
      <c r="X39" s="196">
        <v>2.33</v>
      </c>
      <c r="Y39" s="196">
        <v>0</v>
      </c>
      <c r="Z39" s="196">
        <v>4.3899999999999997</v>
      </c>
      <c r="AA39" s="196">
        <v>1.42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15.59</v>
      </c>
      <c r="AL39" s="196">
        <v>0</v>
      </c>
      <c r="AM39" s="196">
        <v>0</v>
      </c>
      <c r="AN39" s="196">
        <v>0</v>
      </c>
      <c r="AO39" s="196">
        <v>392.99</v>
      </c>
      <c r="AP39" s="196">
        <v>0</v>
      </c>
      <c r="AQ39" s="196">
        <v>0</v>
      </c>
      <c r="AR39" s="196">
        <v>14.07</v>
      </c>
      <c r="AS39" s="196">
        <v>30.81</v>
      </c>
      <c r="AT39" s="196">
        <v>40.43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50.52</v>
      </c>
      <c r="L40" s="196">
        <v>-90.59</v>
      </c>
      <c r="M40" s="196">
        <v>1.89</v>
      </c>
      <c r="N40" s="196">
        <v>1.87</v>
      </c>
      <c r="O40" s="196">
        <v>2.63</v>
      </c>
      <c r="P40" s="196">
        <v>0.88</v>
      </c>
      <c r="Q40" s="196">
        <v>6.3</v>
      </c>
      <c r="R40" s="196">
        <v>0.67</v>
      </c>
      <c r="S40" s="196">
        <v>11.59</v>
      </c>
      <c r="T40" s="196">
        <v>0</v>
      </c>
      <c r="U40" s="196">
        <v>2.23</v>
      </c>
      <c r="V40" s="196">
        <v>0.43</v>
      </c>
      <c r="W40" s="196">
        <v>0.71</v>
      </c>
      <c r="X40" s="196">
        <v>2.33</v>
      </c>
      <c r="Y40" s="196">
        <v>0</v>
      </c>
      <c r="Z40" s="196">
        <v>4.3899999999999997</v>
      </c>
      <c r="AA40" s="196">
        <v>1.42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15.59</v>
      </c>
      <c r="AL40" s="196">
        <v>0</v>
      </c>
      <c r="AM40" s="196">
        <v>0</v>
      </c>
      <c r="AN40" s="196">
        <v>0</v>
      </c>
      <c r="AO40" s="196">
        <v>392.99</v>
      </c>
      <c r="AP40" s="196">
        <v>0</v>
      </c>
      <c r="AQ40" s="196">
        <v>0</v>
      </c>
      <c r="AR40" s="196">
        <v>14.07</v>
      </c>
      <c r="AS40" s="196">
        <v>30.81</v>
      </c>
      <c r="AT40" s="196">
        <v>40.43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9.15</v>
      </c>
      <c r="L41" s="196">
        <v>-134.94</v>
      </c>
      <c r="M41" s="196">
        <v>1.89</v>
      </c>
      <c r="N41" s="196">
        <v>1.87</v>
      </c>
      <c r="O41" s="196">
        <v>2.63</v>
      </c>
      <c r="P41" s="196">
        <v>0.88</v>
      </c>
      <c r="Q41" s="196">
        <v>6.3</v>
      </c>
      <c r="R41" s="196">
        <v>0.67</v>
      </c>
      <c r="S41" s="196">
        <v>11.59</v>
      </c>
      <c r="T41" s="196">
        <v>0</v>
      </c>
      <c r="U41" s="196">
        <v>2.23</v>
      </c>
      <c r="V41" s="196">
        <v>0.43</v>
      </c>
      <c r="W41" s="196">
        <v>0.71</v>
      </c>
      <c r="X41" s="196">
        <v>2.33</v>
      </c>
      <c r="Y41" s="196">
        <v>0</v>
      </c>
      <c r="Z41" s="196">
        <v>4.3899999999999997</v>
      </c>
      <c r="AA41" s="196">
        <v>1.42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15.59</v>
      </c>
      <c r="AL41" s="196">
        <v>0</v>
      </c>
      <c r="AM41" s="196">
        <v>0</v>
      </c>
      <c r="AN41" s="196">
        <v>0</v>
      </c>
      <c r="AO41" s="196">
        <v>392.99</v>
      </c>
      <c r="AP41" s="196">
        <v>0</v>
      </c>
      <c r="AQ41" s="196">
        <v>0</v>
      </c>
      <c r="AR41" s="196">
        <v>14.07</v>
      </c>
      <c r="AS41" s="196">
        <v>30.77</v>
      </c>
      <c r="AT41" s="196">
        <v>40.43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9.15</v>
      </c>
      <c r="L42" s="196">
        <v>-183.14</v>
      </c>
      <c r="M42" s="196">
        <v>1.89</v>
      </c>
      <c r="N42" s="196">
        <v>1.87</v>
      </c>
      <c r="O42" s="196">
        <v>2.63</v>
      </c>
      <c r="P42" s="196">
        <v>0.88</v>
      </c>
      <c r="Q42" s="196">
        <v>6.3</v>
      </c>
      <c r="R42" s="196">
        <v>0.67</v>
      </c>
      <c r="S42" s="196">
        <v>11.59</v>
      </c>
      <c r="T42" s="196">
        <v>0</v>
      </c>
      <c r="U42" s="196">
        <v>2.23</v>
      </c>
      <c r="V42" s="196">
        <v>0.43</v>
      </c>
      <c r="W42" s="196">
        <v>0.71</v>
      </c>
      <c r="X42" s="196">
        <v>2.33</v>
      </c>
      <c r="Y42" s="196">
        <v>0</v>
      </c>
      <c r="Z42" s="196">
        <v>4.3899999999999997</v>
      </c>
      <c r="AA42" s="196">
        <v>1.42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15.59</v>
      </c>
      <c r="AL42" s="196">
        <v>0</v>
      </c>
      <c r="AM42" s="196">
        <v>0</v>
      </c>
      <c r="AN42" s="196">
        <v>0</v>
      </c>
      <c r="AO42" s="196">
        <v>392.99</v>
      </c>
      <c r="AP42" s="196">
        <v>0</v>
      </c>
      <c r="AQ42" s="196">
        <v>0</v>
      </c>
      <c r="AR42" s="196">
        <v>14.07</v>
      </c>
      <c r="AS42" s="196">
        <v>30.77</v>
      </c>
      <c r="AT42" s="196">
        <v>40.43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9.15</v>
      </c>
      <c r="L43" s="196">
        <v>-183.14</v>
      </c>
      <c r="M43" s="196">
        <v>1.89</v>
      </c>
      <c r="N43" s="196">
        <v>1.87</v>
      </c>
      <c r="O43" s="196">
        <v>2.63</v>
      </c>
      <c r="P43" s="196">
        <v>0.88</v>
      </c>
      <c r="Q43" s="196">
        <v>6.3</v>
      </c>
      <c r="R43" s="196">
        <v>0.67</v>
      </c>
      <c r="S43" s="196">
        <v>11.59</v>
      </c>
      <c r="T43" s="196">
        <v>0</v>
      </c>
      <c r="U43" s="196">
        <v>2.23</v>
      </c>
      <c r="V43" s="196">
        <v>0.43</v>
      </c>
      <c r="W43" s="196">
        <v>0.71</v>
      </c>
      <c r="X43" s="196">
        <v>2.33</v>
      </c>
      <c r="Y43" s="196">
        <v>0</v>
      </c>
      <c r="Z43" s="196">
        <v>4.3899999999999997</v>
      </c>
      <c r="AA43" s="196">
        <v>1.42</v>
      </c>
      <c r="AB43" s="196">
        <v>0</v>
      </c>
      <c r="AC43" s="196">
        <v>1.77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15.59</v>
      </c>
      <c r="AL43" s="196">
        <v>0</v>
      </c>
      <c r="AM43" s="196">
        <v>0</v>
      </c>
      <c r="AN43" s="196">
        <v>0</v>
      </c>
      <c r="AO43" s="196">
        <v>392.99</v>
      </c>
      <c r="AP43" s="196">
        <v>0</v>
      </c>
      <c r="AQ43" s="196">
        <v>0</v>
      </c>
      <c r="AR43" s="196">
        <v>14.07</v>
      </c>
      <c r="AS43" s="196">
        <v>30.62</v>
      </c>
      <c r="AT43" s="196">
        <v>40.43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9.15</v>
      </c>
      <c r="L44" s="196">
        <v>-183.14</v>
      </c>
      <c r="M44" s="196">
        <v>1.89</v>
      </c>
      <c r="N44" s="196">
        <v>1.87</v>
      </c>
      <c r="O44" s="196">
        <v>2.63</v>
      </c>
      <c r="P44" s="196">
        <v>0.88</v>
      </c>
      <c r="Q44" s="196">
        <v>6.3</v>
      </c>
      <c r="R44" s="196">
        <v>0.67</v>
      </c>
      <c r="S44" s="196">
        <v>11.59</v>
      </c>
      <c r="T44" s="196">
        <v>0</v>
      </c>
      <c r="U44" s="196">
        <v>2.23</v>
      </c>
      <c r="V44" s="196">
        <v>0.43</v>
      </c>
      <c r="W44" s="196">
        <v>0.71</v>
      </c>
      <c r="X44" s="196">
        <v>2.33</v>
      </c>
      <c r="Y44" s="196">
        <v>0</v>
      </c>
      <c r="Z44" s="196">
        <v>4.3899999999999997</v>
      </c>
      <c r="AA44" s="196">
        <v>1.42</v>
      </c>
      <c r="AB44" s="196">
        <v>0</v>
      </c>
      <c r="AC44" s="196">
        <v>1.77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15.59</v>
      </c>
      <c r="AL44" s="196">
        <v>0</v>
      </c>
      <c r="AM44" s="196">
        <v>0</v>
      </c>
      <c r="AN44" s="196">
        <v>0</v>
      </c>
      <c r="AO44" s="196">
        <v>392.99</v>
      </c>
      <c r="AP44" s="196">
        <v>0</v>
      </c>
      <c r="AQ44" s="196">
        <v>0</v>
      </c>
      <c r="AR44" s="196">
        <v>14.07</v>
      </c>
      <c r="AS44" s="196">
        <v>30.62</v>
      </c>
      <c r="AT44" s="196">
        <v>40.43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9.15</v>
      </c>
      <c r="L45" s="196">
        <v>-182.06</v>
      </c>
      <c r="M45" s="196">
        <v>1.89</v>
      </c>
      <c r="N45" s="196">
        <v>1.87</v>
      </c>
      <c r="O45" s="196">
        <v>2.63</v>
      </c>
      <c r="P45" s="196">
        <v>0.88</v>
      </c>
      <c r="Q45" s="196">
        <v>6.3</v>
      </c>
      <c r="R45" s="196">
        <v>0.67</v>
      </c>
      <c r="S45" s="196">
        <v>11.59</v>
      </c>
      <c r="T45" s="196">
        <v>0</v>
      </c>
      <c r="U45" s="196">
        <v>2.23</v>
      </c>
      <c r="V45" s="196">
        <v>0.32</v>
      </c>
      <c r="W45" s="196">
        <v>0.71</v>
      </c>
      <c r="X45" s="196">
        <v>2.33</v>
      </c>
      <c r="Y45" s="196">
        <v>0</v>
      </c>
      <c r="Z45" s="196">
        <v>4.3899999999999997</v>
      </c>
      <c r="AA45" s="196">
        <v>1.42</v>
      </c>
      <c r="AB45" s="196">
        <v>0</v>
      </c>
      <c r="AC45" s="196">
        <v>1.77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15.59</v>
      </c>
      <c r="AL45" s="196">
        <v>0</v>
      </c>
      <c r="AM45" s="196">
        <v>0</v>
      </c>
      <c r="AN45" s="196">
        <v>0</v>
      </c>
      <c r="AO45" s="196">
        <v>392.99</v>
      </c>
      <c r="AP45" s="196">
        <v>0</v>
      </c>
      <c r="AQ45" s="196">
        <v>0</v>
      </c>
      <c r="AR45" s="196">
        <v>14.07</v>
      </c>
      <c r="AS45" s="196">
        <v>30.62</v>
      </c>
      <c r="AT45" s="196">
        <v>40.43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9.15</v>
      </c>
      <c r="L46" s="196">
        <v>-182.06</v>
      </c>
      <c r="M46" s="196">
        <v>1.89</v>
      </c>
      <c r="N46" s="196">
        <v>1.87</v>
      </c>
      <c r="O46" s="196">
        <v>2.63</v>
      </c>
      <c r="P46" s="196">
        <v>0.88</v>
      </c>
      <c r="Q46" s="196">
        <v>6.3</v>
      </c>
      <c r="R46" s="196">
        <v>0.67</v>
      </c>
      <c r="S46" s="196">
        <v>11.59</v>
      </c>
      <c r="T46" s="196">
        <v>0</v>
      </c>
      <c r="U46" s="196">
        <v>2.23</v>
      </c>
      <c r="V46" s="196">
        <v>0.32</v>
      </c>
      <c r="W46" s="196">
        <v>0.71</v>
      </c>
      <c r="X46" s="196">
        <v>2.33</v>
      </c>
      <c r="Y46" s="196">
        <v>0</v>
      </c>
      <c r="Z46" s="196">
        <v>4.3899999999999997</v>
      </c>
      <c r="AA46" s="196">
        <v>1.42</v>
      </c>
      <c r="AB46" s="196">
        <v>0</v>
      </c>
      <c r="AC46" s="196">
        <v>1.77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15.59</v>
      </c>
      <c r="AL46" s="196">
        <v>0</v>
      </c>
      <c r="AM46" s="196">
        <v>0</v>
      </c>
      <c r="AN46" s="196">
        <v>0</v>
      </c>
      <c r="AO46" s="196">
        <v>392.99</v>
      </c>
      <c r="AP46" s="196">
        <v>0</v>
      </c>
      <c r="AQ46" s="196">
        <v>0</v>
      </c>
      <c r="AR46" s="196">
        <v>14.07</v>
      </c>
      <c r="AS46" s="196">
        <v>30.62</v>
      </c>
      <c r="AT46" s="196">
        <v>40.43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9.15</v>
      </c>
      <c r="L47" s="196">
        <v>-132.49</v>
      </c>
      <c r="M47" s="196">
        <v>1.89</v>
      </c>
      <c r="N47" s="196">
        <v>1.87</v>
      </c>
      <c r="O47" s="196">
        <v>2.63</v>
      </c>
      <c r="P47" s="196">
        <v>0.88</v>
      </c>
      <c r="Q47" s="196">
        <v>6.3</v>
      </c>
      <c r="R47" s="196">
        <v>0.67</v>
      </c>
      <c r="S47" s="196">
        <v>11.59</v>
      </c>
      <c r="T47" s="196">
        <v>0</v>
      </c>
      <c r="U47" s="196">
        <v>2.23</v>
      </c>
      <c r="V47" s="196">
        <v>0.32</v>
      </c>
      <c r="W47" s="196">
        <v>0.71</v>
      </c>
      <c r="X47" s="196">
        <v>2.33</v>
      </c>
      <c r="Y47" s="196">
        <v>0</v>
      </c>
      <c r="Z47" s="196">
        <v>4.3899999999999997</v>
      </c>
      <c r="AA47" s="196">
        <v>1.42</v>
      </c>
      <c r="AB47" s="196">
        <v>0</v>
      </c>
      <c r="AC47" s="196">
        <v>1.77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15.59</v>
      </c>
      <c r="AL47" s="196">
        <v>0</v>
      </c>
      <c r="AM47" s="196">
        <v>0</v>
      </c>
      <c r="AN47" s="196">
        <v>0</v>
      </c>
      <c r="AO47" s="196">
        <v>392.99</v>
      </c>
      <c r="AP47" s="196">
        <v>0</v>
      </c>
      <c r="AQ47" s="196">
        <v>0</v>
      </c>
      <c r="AR47" s="196">
        <v>13.83</v>
      </c>
      <c r="AS47" s="196">
        <v>30.62</v>
      </c>
      <c r="AT47" s="196">
        <v>40.43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33.06</v>
      </c>
      <c r="L48" s="196">
        <v>-89.11</v>
      </c>
      <c r="M48" s="196">
        <v>1.89</v>
      </c>
      <c r="N48" s="196">
        <v>1.87</v>
      </c>
      <c r="O48" s="196">
        <v>2.63</v>
      </c>
      <c r="P48" s="196">
        <v>0.88</v>
      </c>
      <c r="Q48" s="196">
        <v>6.3</v>
      </c>
      <c r="R48" s="196">
        <v>0.67</v>
      </c>
      <c r="S48" s="196">
        <v>11.59</v>
      </c>
      <c r="T48" s="196">
        <v>0</v>
      </c>
      <c r="U48" s="196">
        <v>2.23</v>
      </c>
      <c r="V48" s="196">
        <v>0.32</v>
      </c>
      <c r="W48" s="196">
        <v>0.71</v>
      </c>
      <c r="X48" s="196">
        <v>2.33</v>
      </c>
      <c r="Y48" s="196">
        <v>0</v>
      </c>
      <c r="Z48" s="196">
        <v>4.3899999999999997</v>
      </c>
      <c r="AA48" s="196">
        <v>1.42</v>
      </c>
      <c r="AB48" s="196">
        <v>0</v>
      </c>
      <c r="AC48" s="196">
        <v>1.77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15.59</v>
      </c>
      <c r="AL48" s="196">
        <v>0</v>
      </c>
      <c r="AM48" s="196">
        <v>0</v>
      </c>
      <c r="AN48" s="196">
        <v>0</v>
      </c>
      <c r="AO48" s="196">
        <v>392.99</v>
      </c>
      <c r="AP48" s="196">
        <v>0</v>
      </c>
      <c r="AQ48" s="196">
        <v>0</v>
      </c>
      <c r="AR48" s="196">
        <v>13.83</v>
      </c>
      <c r="AS48" s="196">
        <v>30.62</v>
      </c>
      <c r="AT48" s="196">
        <v>40.43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71.62</v>
      </c>
      <c r="L49" s="196">
        <v>-89.11</v>
      </c>
      <c r="M49" s="196">
        <v>1.89</v>
      </c>
      <c r="N49" s="196">
        <v>1.87</v>
      </c>
      <c r="O49" s="196">
        <v>2.63</v>
      </c>
      <c r="P49" s="196">
        <v>0.88</v>
      </c>
      <c r="Q49" s="196">
        <v>6.3</v>
      </c>
      <c r="R49" s="196">
        <v>0.67</v>
      </c>
      <c r="S49" s="196">
        <v>11.59</v>
      </c>
      <c r="T49" s="196">
        <v>0</v>
      </c>
      <c r="U49" s="196">
        <v>2.23</v>
      </c>
      <c r="V49" s="196">
        <v>0.32</v>
      </c>
      <c r="W49" s="196">
        <v>0.71</v>
      </c>
      <c r="X49" s="196">
        <v>2.33</v>
      </c>
      <c r="Y49" s="196">
        <v>0</v>
      </c>
      <c r="Z49" s="196">
        <v>3.27</v>
      </c>
      <c r="AA49" s="196">
        <v>1.07</v>
      </c>
      <c r="AB49" s="196">
        <v>0</v>
      </c>
      <c r="AC49" s="196">
        <v>1.77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16.72</v>
      </c>
      <c r="AL49" s="196">
        <v>0</v>
      </c>
      <c r="AM49" s="196">
        <v>0</v>
      </c>
      <c r="AN49" s="196">
        <v>0</v>
      </c>
      <c r="AO49" s="196">
        <v>392.99</v>
      </c>
      <c r="AP49" s="196">
        <v>0</v>
      </c>
      <c r="AQ49" s="196">
        <v>0</v>
      </c>
      <c r="AR49" s="196">
        <v>13.83</v>
      </c>
      <c r="AS49" s="196">
        <v>30.62</v>
      </c>
      <c r="AT49" s="196">
        <v>40.43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119.83</v>
      </c>
      <c r="L50" s="196">
        <v>-89.11</v>
      </c>
      <c r="M50" s="196">
        <v>1.89</v>
      </c>
      <c r="N50" s="196">
        <v>1.87</v>
      </c>
      <c r="O50" s="196">
        <v>2.63</v>
      </c>
      <c r="P50" s="196">
        <v>0.88</v>
      </c>
      <c r="Q50" s="196">
        <v>6.3</v>
      </c>
      <c r="R50" s="196">
        <v>0.67</v>
      </c>
      <c r="S50" s="196">
        <v>11.59</v>
      </c>
      <c r="T50" s="196">
        <v>0</v>
      </c>
      <c r="U50" s="196">
        <v>2.23</v>
      </c>
      <c r="V50" s="196">
        <v>0.32</v>
      </c>
      <c r="W50" s="196">
        <v>0.71</v>
      </c>
      <c r="X50" s="196">
        <v>2.33</v>
      </c>
      <c r="Y50" s="196">
        <v>0</v>
      </c>
      <c r="Z50" s="196">
        <v>3.27</v>
      </c>
      <c r="AA50" s="196">
        <v>0</v>
      </c>
      <c r="AB50" s="196">
        <v>0</v>
      </c>
      <c r="AC50" s="196">
        <v>1.77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16.72</v>
      </c>
      <c r="AL50" s="196">
        <v>0</v>
      </c>
      <c r="AM50" s="196">
        <v>0</v>
      </c>
      <c r="AN50" s="196">
        <v>0</v>
      </c>
      <c r="AO50" s="196">
        <v>392.99</v>
      </c>
      <c r="AP50" s="196">
        <v>0</v>
      </c>
      <c r="AQ50" s="196">
        <v>0</v>
      </c>
      <c r="AR50" s="196">
        <v>13.83</v>
      </c>
      <c r="AS50" s="196">
        <v>30.62</v>
      </c>
      <c r="AT50" s="196">
        <v>40.43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119.83</v>
      </c>
      <c r="L51" s="196">
        <v>-89.11</v>
      </c>
      <c r="M51" s="196">
        <v>1.89</v>
      </c>
      <c r="N51" s="196">
        <v>1.87</v>
      </c>
      <c r="O51" s="196">
        <v>2.63</v>
      </c>
      <c r="P51" s="196">
        <v>0.88</v>
      </c>
      <c r="Q51" s="196">
        <v>6.3</v>
      </c>
      <c r="R51" s="196">
        <v>0.67</v>
      </c>
      <c r="S51" s="196">
        <v>11.59</v>
      </c>
      <c r="T51" s="196">
        <v>0</v>
      </c>
      <c r="U51" s="196">
        <v>2.23</v>
      </c>
      <c r="V51" s="196">
        <v>0.32</v>
      </c>
      <c r="W51" s="196">
        <v>0.71</v>
      </c>
      <c r="X51" s="196">
        <v>2.33</v>
      </c>
      <c r="Y51" s="196">
        <v>0</v>
      </c>
      <c r="Z51" s="196">
        <v>4.3899999999999997</v>
      </c>
      <c r="AA51" s="196">
        <v>1.42</v>
      </c>
      <c r="AB51" s="196">
        <v>0</v>
      </c>
      <c r="AC51" s="196">
        <v>1.77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16.72</v>
      </c>
      <c r="AL51" s="196">
        <v>0</v>
      </c>
      <c r="AM51" s="196">
        <v>0</v>
      </c>
      <c r="AN51" s="196">
        <v>0</v>
      </c>
      <c r="AO51" s="196">
        <v>385.21</v>
      </c>
      <c r="AP51" s="196">
        <v>0</v>
      </c>
      <c r="AQ51" s="196">
        <v>0</v>
      </c>
      <c r="AR51" s="196">
        <v>13.83</v>
      </c>
      <c r="AS51" s="196">
        <v>23.7</v>
      </c>
      <c r="AT51" s="196">
        <v>40.43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119.83</v>
      </c>
      <c r="L52" s="196">
        <v>-89.11</v>
      </c>
      <c r="M52" s="196">
        <v>1.89</v>
      </c>
      <c r="N52" s="196">
        <v>1.87</v>
      </c>
      <c r="O52" s="196">
        <v>2.63</v>
      </c>
      <c r="P52" s="196">
        <v>0.88</v>
      </c>
      <c r="Q52" s="196">
        <v>6.3</v>
      </c>
      <c r="R52" s="196">
        <v>0.67</v>
      </c>
      <c r="S52" s="196">
        <v>11.59</v>
      </c>
      <c r="T52" s="196">
        <v>0</v>
      </c>
      <c r="U52" s="196">
        <v>2.23</v>
      </c>
      <c r="V52" s="196">
        <v>0.32</v>
      </c>
      <c r="W52" s="196">
        <v>0.71</v>
      </c>
      <c r="X52" s="196">
        <v>2.33</v>
      </c>
      <c r="Y52" s="196">
        <v>0</v>
      </c>
      <c r="Z52" s="196">
        <v>4.3899999999999997</v>
      </c>
      <c r="AA52" s="196">
        <v>1.42</v>
      </c>
      <c r="AB52" s="196">
        <v>0</v>
      </c>
      <c r="AC52" s="196">
        <v>1.77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16.72</v>
      </c>
      <c r="AL52" s="196">
        <v>0</v>
      </c>
      <c r="AM52" s="196">
        <v>0</v>
      </c>
      <c r="AN52" s="196">
        <v>0</v>
      </c>
      <c r="AO52" s="196">
        <v>385.21</v>
      </c>
      <c r="AP52" s="196">
        <v>0</v>
      </c>
      <c r="AQ52" s="196">
        <v>0</v>
      </c>
      <c r="AR52" s="196">
        <v>13.83</v>
      </c>
      <c r="AS52" s="196">
        <v>23.7</v>
      </c>
      <c r="AT52" s="196">
        <v>40.43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119.83</v>
      </c>
      <c r="L53" s="196">
        <v>-89.11</v>
      </c>
      <c r="M53" s="196">
        <v>1.89</v>
      </c>
      <c r="N53" s="196">
        <v>1.87</v>
      </c>
      <c r="O53" s="196">
        <v>2.63</v>
      </c>
      <c r="P53" s="196">
        <v>0.88</v>
      </c>
      <c r="Q53" s="196">
        <v>6.3</v>
      </c>
      <c r="R53" s="196">
        <v>0.67</v>
      </c>
      <c r="S53" s="196">
        <v>11.59</v>
      </c>
      <c r="T53" s="196">
        <v>0</v>
      </c>
      <c r="U53" s="196">
        <v>2.23</v>
      </c>
      <c r="V53" s="196">
        <v>0.32</v>
      </c>
      <c r="W53" s="196">
        <v>0.71</v>
      </c>
      <c r="X53" s="196">
        <v>2.33</v>
      </c>
      <c r="Y53" s="196">
        <v>0</v>
      </c>
      <c r="Z53" s="196">
        <v>4.3899999999999997</v>
      </c>
      <c r="AA53" s="196">
        <v>1.42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16.72</v>
      </c>
      <c r="AL53" s="196">
        <v>0</v>
      </c>
      <c r="AM53" s="196">
        <v>0</v>
      </c>
      <c r="AN53" s="196">
        <v>0</v>
      </c>
      <c r="AO53" s="196">
        <v>385.21</v>
      </c>
      <c r="AP53" s="196">
        <v>0</v>
      </c>
      <c r="AQ53" s="196">
        <v>0</v>
      </c>
      <c r="AR53" s="196">
        <v>13.83</v>
      </c>
      <c r="AS53" s="196">
        <v>23.7</v>
      </c>
      <c r="AT53" s="196">
        <v>40.43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119.83</v>
      </c>
      <c r="L54" s="196">
        <v>-90.11</v>
      </c>
      <c r="M54" s="196">
        <v>1.89</v>
      </c>
      <c r="N54" s="196">
        <v>1.87</v>
      </c>
      <c r="O54" s="196">
        <v>2.63</v>
      </c>
      <c r="P54" s="196">
        <v>0.88</v>
      </c>
      <c r="Q54" s="196">
        <v>6.3</v>
      </c>
      <c r="R54" s="196">
        <v>0.67</v>
      </c>
      <c r="S54" s="196">
        <v>11.59</v>
      </c>
      <c r="T54" s="196">
        <v>0</v>
      </c>
      <c r="U54" s="196">
        <v>2.23</v>
      </c>
      <c r="V54" s="196">
        <v>0.32</v>
      </c>
      <c r="W54" s="196">
        <v>0.71</v>
      </c>
      <c r="X54" s="196">
        <v>2.33</v>
      </c>
      <c r="Y54" s="196">
        <v>0</v>
      </c>
      <c r="Z54" s="196">
        <v>4.3899999999999997</v>
      </c>
      <c r="AA54" s="196">
        <v>1.42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16.72</v>
      </c>
      <c r="AL54" s="196">
        <v>0</v>
      </c>
      <c r="AM54" s="196">
        <v>0</v>
      </c>
      <c r="AN54" s="196">
        <v>0</v>
      </c>
      <c r="AO54" s="196">
        <v>385.21</v>
      </c>
      <c r="AP54" s="196">
        <v>0</v>
      </c>
      <c r="AQ54" s="196">
        <v>0</v>
      </c>
      <c r="AR54" s="196">
        <v>13.83</v>
      </c>
      <c r="AS54" s="196">
        <v>23.7</v>
      </c>
      <c r="AT54" s="196">
        <v>40.43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119.83</v>
      </c>
      <c r="L55" s="196">
        <v>-91.19</v>
      </c>
      <c r="M55" s="196">
        <v>1.89</v>
      </c>
      <c r="N55" s="196">
        <v>1.87</v>
      </c>
      <c r="O55" s="196">
        <v>2.63</v>
      </c>
      <c r="P55" s="196">
        <v>0.88</v>
      </c>
      <c r="Q55" s="196">
        <v>6.3</v>
      </c>
      <c r="R55" s="196">
        <v>0.67</v>
      </c>
      <c r="S55" s="196">
        <v>7.14</v>
      </c>
      <c r="T55" s="196">
        <v>0</v>
      </c>
      <c r="U55" s="196">
        <v>2.23</v>
      </c>
      <c r="V55" s="196">
        <v>0.32</v>
      </c>
      <c r="W55" s="196">
        <v>0.71</v>
      </c>
      <c r="X55" s="196">
        <v>2.33</v>
      </c>
      <c r="Y55" s="196">
        <v>0</v>
      </c>
      <c r="Z55" s="196">
        <v>4.3899999999999997</v>
      </c>
      <c r="AA55" s="196">
        <v>1.42</v>
      </c>
      <c r="AB55" s="196">
        <v>0</v>
      </c>
      <c r="AC55" s="196">
        <v>2.29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16.72</v>
      </c>
      <c r="AL55" s="196">
        <v>0</v>
      </c>
      <c r="AM55" s="196">
        <v>0</v>
      </c>
      <c r="AN55" s="196">
        <v>0</v>
      </c>
      <c r="AO55" s="196">
        <v>385.21</v>
      </c>
      <c r="AP55" s="196">
        <v>0</v>
      </c>
      <c r="AQ55" s="196">
        <v>0</v>
      </c>
      <c r="AR55" s="196">
        <v>13.83</v>
      </c>
      <c r="AS55" s="196">
        <v>23.7</v>
      </c>
      <c r="AT55" s="196">
        <v>40.43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119.83</v>
      </c>
      <c r="L56" s="196">
        <v>-92.41</v>
      </c>
      <c r="M56" s="196">
        <v>1.89</v>
      </c>
      <c r="N56" s="196">
        <v>1.87</v>
      </c>
      <c r="O56" s="196">
        <v>2.63</v>
      </c>
      <c r="P56" s="196">
        <v>0.88</v>
      </c>
      <c r="Q56" s="196">
        <v>6.3</v>
      </c>
      <c r="R56" s="196">
        <v>0.67</v>
      </c>
      <c r="S56" s="196">
        <v>11.59</v>
      </c>
      <c r="T56" s="196">
        <v>0</v>
      </c>
      <c r="U56" s="196">
        <v>2.23</v>
      </c>
      <c r="V56" s="196">
        <v>0.32</v>
      </c>
      <c r="W56" s="196">
        <v>0.71</v>
      </c>
      <c r="X56" s="196">
        <v>2.33</v>
      </c>
      <c r="Y56" s="196">
        <v>0</v>
      </c>
      <c r="Z56" s="196">
        <v>4.3899999999999997</v>
      </c>
      <c r="AA56" s="196">
        <v>1.42</v>
      </c>
      <c r="AB56" s="196">
        <v>0</v>
      </c>
      <c r="AC56" s="196">
        <v>2.29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16.72</v>
      </c>
      <c r="AL56" s="196">
        <v>0</v>
      </c>
      <c r="AM56" s="196">
        <v>0</v>
      </c>
      <c r="AN56" s="196">
        <v>0</v>
      </c>
      <c r="AO56" s="196">
        <v>385.21</v>
      </c>
      <c r="AP56" s="196">
        <v>0</v>
      </c>
      <c r="AQ56" s="196">
        <v>0</v>
      </c>
      <c r="AR56" s="196">
        <v>13.83</v>
      </c>
      <c r="AS56" s="196">
        <v>23.7</v>
      </c>
      <c r="AT56" s="196">
        <v>40.43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119.83</v>
      </c>
      <c r="L57" s="196">
        <v>-92.41</v>
      </c>
      <c r="M57" s="196">
        <v>1.89</v>
      </c>
      <c r="N57" s="196">
        <v>1.87</v>
      </c>
      <c r="O57" s="196">
        <v>2.63</v>
      </c>
      <c r="P57" s="196">
        <v>0.88</v>
      </c>
      <c r="Q57" s="196">
        <v>6.14</v>
      </c>
      <c r="R57" s="196">
        <v>0.67</v>
      </c>
      <c r="S57" s="196">
        <v>11.59</v>
      </c>
      <c r="T57" s="196">
        <v>0</v>
      </c>
      <c r="U57" s="196">
        <v>2.23</v>
      </c>
      <c r="V57" s="196">
        <v>0.32</v>
      </c>
      <c r="W57" s="196">
        <v>0.71</v>
      </c>
      <c r="X57" s="196">
        <v>2.33</v>
      </c>
      <c r="Y57" s="196">
        <v>0</v>
      </c>
      <c r="Z57" s="196">
        <v>4.3899999999999997</v>
      </c>
      <c r="AA57" s="196">
        <v>1.42</v>
      </c>
      <c r="AB57" s="196">
        <v>0</v>
      </c>
      <c r="AC57" s="196">
        <v>2.29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16.72</v>
      </c>
      <c r="AL57" s="196">
        <v>0</v>
      </c>
      <c r="AM57" s="196">
        <v>0</v>
      </c>
      <c r="AN57" s="196">
        <v>0</v>
      </c>
      <c r="AO57" s="196">
        <v>385.21</v>
      </c>
      <c r="AP57" s="196">
        <v>0</v>
      </c>
      <c r="AQ57" s="196">
        <v>0</v>
      </c>
      <c r="AR57" s="196">
        <v>13.83</v>
      </c>
      <c r="AS57" s="196">
        <v>23.7</v>
      </c>
      <c r="AT57" s="196">
        <v>40.43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119.83</v>
      </c>
      <c r="L58" s="196">
        <v>-91.19</v>
      </c>
      <c r="M58" s="196">
        <v>1.89</v>
      </c>
      <c r="N58" s="196">
        <v>1.87</v>
      </c>
      <c r="O58" s="196">
        <v>2.63</v>
      </c>
      <c r="P58" s="196">
        <v>0.88</v>
      </c>
      <c r="Q58" s="196">
        <v>6.14</v>
      </c>
      <c r="R58" s="196">
        <v>0.67</v>
      </c>
      <c r="S58" s="196">
        <v>11.59</v>
      </c>
      <c r="T58" s="196">
        <v>0</v>
      </c>
      <c r="U58" s="196">
        <v>2.23</v>
      </c>
      <c r="V58" s="196">
        <v>0.32</v>
      </c>
      <c r="W58" s="196">
        <v>0.71</v>
      </c>
      <c r="X58" s="196">
        <v>2.33</v>
      </c>
      <c r="Y58" s="196">
        <v>0</v>
      </c>
      <c r="Z58" s="196">
        <v>4.3899999999999997</v>
      </c>
      <c r="AA58" s="196">
        <v>1.42</v>
      </c>
      <c r="AB58" s="196">
        <v>0</v>
      </c>
      <c r="AC58" s="196">
        <v>2.29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16.72</v>
      </c>
      <c r="AL58" s="196">
        <v>0</v>
      </c>
      <c r="AM58" s="196">
        <v>0</v>
      </c>
      <c r="AN58" s="196">
        <v>0</v>
      </c>
      <c r="AO58" s="196">
        <v>385.21</v>
      </c>
      <c r="AP58" s="196">
        <v>0</v>
      </c>
      <c r="AQ58" s="196">
        <v>0</v>
      </c>
      <c r="AR58" s="196">
        <v>13.83</v>
      </c>
      <c r="AS58" s="196">
        <v>23.7</v>
      </c>
      <c r="AT58" s="196">
        <v>40.43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119.83</v>
      </c>
      <c r="L59" s="196">
        <v>-91.85</v>
      </c>
      <c r="M59" s="196">
        <v>1.89</v>
      </c>
      <c r="N59" s="196">
        <v>1.87</v>
      </c>
      <c r="O59" s="196">
        <v>2.63</v>
      </c>
      <c r="P59" s="196">
        <v>0.88</v>
      </c>
      <c r="Q59" s="196">
        <v>6.14</v>
      </c>
      <c r="R59" s="196">
        <v>0.67</v>
      </c>
      <c r="S59" s="196">
        <v>11.59</v>
      </c>
      <c r="T59" s="196">
        <v>0</v>
      </c>
      <c r="U59" s="196">
        <v>2.23</v>
      </c>
      <c r="V59" s="196">
        <v>0.32</v>
      </c>
      <c r="W59" s="196">
        <v>0.71</v>
      </c>
      <c r="X59" s="196">
        <v>2.33</v>
      </c>
      <c r="Y59" s="196">
        <v>0</v>
      </c>
      <c r="Z59" s="196">
        <v>4.3899999999999997</v>
      </c>
      <c r="AA59" s="196">
        <v>1.42</v>
      </c>
      <c r="AB59" s="196">
        <v>0</v>
      </c>
      <c r="AC59" s="196">
        <v>2.29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16.72</v>
      </c>
      <c r="AL59" s="196">
        <v>0</v>
      </c>
      <c r="AM59" s="196">
        <v>0</v>
      </c>
      <c r="AN59" s="196">
        <v>0</v>
      </c>
      <c r="AO59" s="196">
        <v>385.21</v>
      </c>
      <c r="AP59" s="196">
        <v>0</v>
      </c>
      <c r="AQ59" s="196">
        <v>0</v>
      </c>
      <c r="AR59" s="196">
        <v>13.83</v>
      </c>
      <c r="AS59" s="196">
        <v>23.7</v>
      </c>
      <c r="AT59" s="196">
        <v>40.43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119.83</v>
      </c>
      <c r="L60" s="196">
        <v>-92.46</v>
      </c>
      <c r="M60" s="196">
        <v>1.89</v>
      </c>
      <c r="N60" s="196">
        <v>1.87</v>
      </c>
      <c r="O60" s="196">
        <v>2.63</v>
      </c>
      <c r="P60" s="196">
        <v>0.88</v>
      </c>
      <c r="Q60" s="196">
        <v>6.14</v>
      </c>
      <c r="R60" s="196">
        <v>0.67</v>
      </c>
      <c r="S60" s="196">
        <v>11.59</v>
      </c>
      <c r="T60" s="196">
        <v>0</v>
      </c>
      <c r="U60" s="196">
        <v>2.23</v>
      </c>
      <c r="V60" s="196">
        <v>0.32</v>
      </c>
      <c r="W60" s="196">
        <v>0.71</v>
      </c>
      <c r="X60" s="196">
        <v>2.33</v>
      </c>
      <c r="Y60" s="196">
        <v>0</v>
      </c>
      <c r="Z60" s="196">
        <v>4.3899999999999997</v>
      </c>
      <c r="AA60" s="196">
        <v>1.42</v>
      </c>
      <c r="AB60" s="196">
        <v>0</v>
      </c>
      <c r="AC60" s="196">
        <v>2.29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16.72</v>
      </c>
      <c r="AL60" s="196">
        <v>0</v>
      </c>
      <c r="AM60" s="196">
        <v>0</v>
      </c>
      <c r="AN60" s="196">
        <v>0</v>
      </c>
      <c r="AO60" s="196">
        <v>385.21</v>
      </c>
      <c r="AP60" s="196">
        <v>0</v>
      </c>
      <c r="AQ60" s="196">
        <v>0</v>
      </c>
      <c r="AR60" s="196">
        <v>13.83</v>
      </c>
      <c r="AS60" s="196">
        <v>23.7</v>
      </c>
      <c r="AT60" s="196">
        <v>40.43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119.83</v>
      </c>
      <c r="L61" s="196">
        <v>-91.2</v>
      </c>
      <c r="M61" s="196">
        <v>1.89</v>
      </c>
      <c r="N61" s="196">
        <v>1.87</v>
      </c>
      <c r="O61" s="196">
        <v>2.63</v>
      </c>
      <c r="P61" s="196">
        <v>0.88</v>
      </c>
      <c r="Q61" s="196">
        <v>6.14</v>
      </c>
      <c r="R61" s="196">
        <v>0.67</v>
      </c>
      <c r="S61" s="196">
        <v>11.59</v>
      </c>
      <c r="T61" s="196">
        <v>0</v>
      </c>
      <c r="U61" s="196">
        <v>2.23</v>
      </c>
      <c r="V61" s="196">
        <v>0.32</v>
      </c>
      <c r="W61" s="196">
        <v>0.71</v>
      </c>
      <c r="X61" s="196">
        <v>2.33</v>
      </c>
      <c r="Y61" s="196">
        <v>0</v>
      </c>
      <c r="Z61" s="196">
        <v>4.3899999999999997</v>
      </c>
      <c r="AA61" s="196">
        <v>1.42</v>
      </c>
      <c r="AB61" s="196">
        <v>0</v>
      </c>
      <c r="AC61" s="196">
        <v>2.29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16.72</v>
      </c>
      <c r="AL61" s="196">
        <v>0</v>
      </c>
      <c r="AM61" s="196">
        <v>0</v>
      </c>
      <c r="AN61" s="196">
        <v>0</v>
      </c>
      <c r="AO61" s="196">
        <v>385.21</v>
      </c>
      <c r="AP61" s="196">
        <v>0</v>
      </c>
      <c r="AQ61" s="196">
        <v>0</v>
      </c>
      <c r="AR61" s="196">
        <v>13.83</v>
      </c>
      <c r="AS61" s="196">
        <v>23.7</v>
      </c>
      <c r="AT61" s="196">
        <v>40.43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119.83</v>
      </c>
      <c r="L62" s="196">
        <v>-90.19</v>
      </c>
      <c r="M62" s="196">
        <v>1.89</v>
      </c>
      <c r="N62" s="196">
        <v>1.87</v>
      </c>
      <c r="O62" s="196">
        <v>2.63</v>
      </c>
      <c r="P62" s="196">
        <v>0.88</v>
      </c>
      <c r="Q62" s="196">
        <v>6.14</v>
      </c>
      <c r="R62" s="196">
        <v>0.67</v>
      </c>
      <c r="S62" s="196">
        <v>11.59</v>
      </c>
      <c r="T62" s="196">
        <v>0</v>
      </c>
      <c r="U62" s="196">
        <v>2.23</v>
      </c>
      <c r="V62" s="196">
        <v>0.32</v>
      </c>
      <c r="W62" s="196">
        <v>0.71</v>
      </c>
      <c r="X62" s="196">
        <v>2.33</v>
      </c>
      <c r="Y62" s="196">
        <v>0</v>
      </c>
      <c r="Z62" s="196">
        <v>4.3899999999999997</v>
      </c>
      <c r="AA62" s="196">
        <v>1.42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16.72</v>
      </c>
      <c r="AL62" s="196">
        <v>0</v>
      </c>
      <c r="AM62" s="196">
        <v>0</v>
      </c>
      <c r="AN62" s="196">
        <v>0</v>
      </c>
      <c r="AO62" s="196">
        <v>385.21</v>
      </c>
      <c r="AP62" s="196">
        <v>0</v>
      </c>
      <c r="AQ62" s="196">
        <v>0</v>
      </c>
      <c r="AR62" s="196">
        <v>13.83</v>
      </c>
      <c r="AS62" s="196">
        <v>23.7</v>
      </c>
      <c r="AT62" s="196">
        <v>40.43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119.83</v>
      </c>
      <c r="L63" s="196">
        <v>-90.19</v>
      </c>
      <c r="M63" s="196">
        <v>1.89</v>
      </c>
      <c r="N63" s="196">
        <v>1.87</v>
      </c>
      <c r="O63" s="196">
        <v>2.63</v>
      </c>
      <c r="P63" s="196">
        <v>0.88</v>
      </c>
      <c r="Q63" s="196">
        <v>6.14</v>
      </c>
      <c r="R63" s="196">
        <v>0.67</v>
      </c>
      <c r="S63" s="196">
        <v>11.59</v>
      </c>
      <c r="T63" s="196">
        <v>0</v>
      </c>
      <c r="U63" s="196">
        <v>2.23</v>
      </c>
      <c r="V63" s="196">
        <v>0.32</v>
      </c>
      <c r="W63" s="196">
        <v>0.71</v>
      </c>
      <c r="X63" s="196">
        <v>2.33</v>
      </c>
      <c r="Y63" s="196">
        <v>0</v>
      </c>
      <c r="Z63" s="196">
        <v>4.3899999999999997</v>
      </c>
      <c r="AA63" s="196">
        <v>1.42</v>
      </c>
      <c r="AB63" s="196">
        <v>0</v>
      </c>
      <c r="AC63" s="196">
        <v>2.29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16.72</v>
      </c>
      <c r="AL63" s="196">
        <v>0</v>
      </c>
      <c r="AM63" s="196">
        <v>0</v>
      </c>
      <c r="AN63" s="196">
        <v>0</v>
      </c>
      <c r="AO63" s="196">
        <v>385.21</v>
      </c>
      <c r="AP63" s="196">
        <v>0</v>
      </c>
      <c r="AQ63" s="196">
        <v>0</v>
      </c>
      <c r="AR63" s="196">
        <v>13.83</v>
      </c>
      <c r="AS63" s="196">
        <v>23.7</v>
      </c>
      <c r="AT63" s="196">
        <v>40.43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119.83</v>
      </c>
      <c r="L64" s="196">
        <v>-90.19</v>
      </c>
      <c r="M64" s="196">
        <v>1.89</v>
      </c>
      <c r="N64" s="196">
        <v>1.87</v>
      </c>
      <c r="O64" s="196">
        <v>2.63</v>
      </c>
      <c r="P64" s="196">
        <v>0.88</v>
      </c>
      <c r="Q64" s="196">
        <v>6.14</v>
      </c>
      <c r="R64" s="196">
        <v>0.67</v>
      </c>
      <c r="S64" s="196">
        <v>11.59</v>
      </c>
      <c r="T64" s="196">
        <v>0</v>
      </c>
      <c r="U64" s="196">
        <v>2.23</v>
      </c>
      <c r="V64" s="196">
        <v>0.32</v>
      </c>
      <c r="W64" s="196">
        <v>0.71</v>
      </c>
      <c r="X64" s="196">
        <v>2.33</v>
      </c>
      <c r="Y64" s="196">
        <v>0</v>
      </c>
      <c r="Z64" s="196">
        <v>4.3899999999999997</v>
      </c>
      <c r="AA64" s="196">
        <v>1.42</v>
      </c>
      <c r="AB64" s="196">
        <v>0</v>
      </c>
      <c r="AC64" s="196">
        <v>2.29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16.72</v>
      </c>
      <c r="AL64" s="196">
        <v>0</v>
      </c>
      <c r="AM64" s="196">
        <v>0</v>
      </c>
      <c r="AN64" s="196">
        <v>0</v>
      </c>
      <c r="AO64" s="196">
        <v>385.21</v>
      </c>
      <c r="AP64" s="196">
        <v>0</v>
      </c>
      <c r="AQ64" s="196">
        <v>0</v>
      </c>
      <c r="AR64" s="196">
        <v>13.83</v>
      </c>
      <c r="AS64" s="196">
        <v>23.7</v>
      </c>
      <c r="AT64" s="196">
        <v>40.43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104.71</v>
      </c>
      <c r="L65" s="196">
        <v>-90.19</v>
      </c>
      <c r="M65" s="196">
        <v>1.89</v>
      </c>
      <c r="N65" s="196">
        <v>1.87</v>
      </c>
      <c r="O65" s="196">
        <v>2.63</v>
      </c>
      <c r="P65" s="196">
        <v>0.88</v>
      </c>
      <c r="Q65" s="196">
        <v>6.14</v>
      </c>
      <c r="R65" s="196">
        <v>0.67</v>
      </c>
      <c r="S65" s="196">
        <v>11.59</v>
      </c>
      <c r="T65" s="196">
        <v>0</v>
      </c>
      <c r="U65" s="196">
        <v>2.23</v>
      </c>
      <c r="V65" s="196">
        <v>0.32</v>
      </c>
      <c r="W65" s="196">
        <v>0.71</v>
      </c>
      <c r="X65" s="196">
        <v>2.33</v>
      </c>
      <c r="Y65" s="196">
        <v>0</v>
      </c>
      <c r="Z65" s="196">
        <v>4.3899999999999997</v>
      </c>
      <c r="AA65" s="196">
        <v>1.42</v>
      </c>
      <c r="AB65" s="196">
        <v>0</v>
      </c>
      <c r="AC65" s="196">
        <v>2.29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16.72</v>
      </c>
      <c r="AL65" s="196">
        <v>0</v>
      </c>
      <c r="AM65" s="196">
        <v>0</v>
      </c>
      <c r="AN65" s="196">
        <v>0</v>
      </c>
      <c r="AO65" s="196">
        <v>385.21</v>
      </c>
      <c r="AP65" s="196">
        <v>0</v>
      </c>
      <c r="AQ65" s="196">
        <v>0</v>
      </c>
      <c r="AR65" s="196">
        <v>13.83</v>
      </c>
      <c r="AS65" s="196">
        <v>23.7</v>
      </c>
      <c r="AT65" s="196">
        <v>40.43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69.45</v>
      </c>
      <c r="L66" s="196">
        <v>-90.02</v>
      </c>
      <c r="M66" s="196">
        <v>1.89</v>
      </c>
      <c r="N66" s="196">
        <v>1.87</v>
      </c>
      <c r="O66" s="196">
        <v>2.63</v>
      </c>
      <c r="P66" s="196">
        <v>0.88</v>
      </c>
      <c r="Q66" s="196">
        <v>6.14</v>
      </c>
      <c r="R66" s="196">
        <v>0.67</v>
      </c>
      <c r="S66" s="196">
        <v>11.59</v>
      </c>
      <c r="T66" s="196">
        <v>0</v>
      </c>
      <c r="U66" s="196">
        <v>2.23</v>
      </c>
      <c r="V66" s="196">
        <v>0.32</v>
      </c>
      <c r="W66" s="196">
        <v>0.71</v>
      </c>
      <c r="X66" s="196">
        <v>2.33</v>
      </c>
      <c r="Y66" s="196">
        <v>0</v>
      </c>
      <c r="Z66" s="196">
        <v>4.3899999999999997</v>
      </c>
      <c r="AA66" s="196">
        <v>1.42</v>
      </c>
      <c r="AB66" s="196">
        <v>0</v>
      </c>
      <c r="AC66" s="196">
        <v>2.29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16.72</v>
      </c>
      <c r="AL66" s="196">
        <v>0</v>
      </c>
      <c r="AM66" s="196">
        <v>0</v>
      </c>
      <c r="AN66" s="196">
        <v>0</v>
      </c>
      <c r="AO66" s="196">
        <v>385.21</v>
      </c>
      <c r="AP66" s="196">
        <v>0</v>
      </c>
      <c r="AQ66" s="196">
        <v>0</v>
      </c>
      <c r="AR66" s="196">
        <v>13.83</v>
      </c>
      <c r="AS66" s="196">
        <v>23.7</v>
      </c>
      <c r="AT66" s="196">
        <v>40.43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9.14</v>
      </c>
      <c r="L67" s="196">
        <v>-90.37</v>
      </c>
      <c r="M67" s="196">
        <v>1.89</v>
      </c>
      <c r="N67" s="196">
        <v>1.87</v>
      </c>
      <c r="O67" s="196">
        <v>2.63</v>
      </c>
      <c r="P67" s="196">
        <v>0.88</v>
      </c>
      <c r="Q67" s="196">
        <v>6.14</v>
      </c>
      <c r="R67" s="196">
        <v>0.67</v>
      </c>
      <c r="S67" s="196">
        <v>11</v>
      </c>
      <c r="T67" s="196">
        <v>0</v>
      </c>
      <c r="U67" s="196">
        <v>2.23</v>
      </c>
      <c r="V67" s="196">
        <v>0.32</v>
      </c>
      <c r="W67" s="196">
        <v>0.71</v>
      </c>
      <c r="X67" s="196">
        <v>2.33</v>
      </c>
      <c r="Y67" s="196">
        <v>0</v>
      </c>
      <c r="Z67" s="196">
        <v>4.3899999999999997</v>
      </c>
      <c r="AA67" s="196">
        <v>1.42</v>
      </c>
      <c r="AB67" s="196">
        <v>0</v>
      </c>
      <c r="AC67" s="196">
        <v>2.29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16.72</v>
      </c>
      <c r="AL67" s="196">
        <v>0</v>
      </c>
      <c r="AM67" s="196">
        <v>0</v>
      </c>
      <c r="AN67" s="196">
        <v>0</v>
      </c>
      <c r="AO67" s="196">
        <v>385.21</v>
      </c>
      <c r="AP67" s="196">
        <v>0</v>
      </c>
      <c r="AQ67" s="196">
        <v>0</v>
      </c>
      <c r="AR67" s="196">
        <v>13.83</v>
      </c>
      <c r="AS67" s="196">
        <v>23.7</v>
      </c>
      <c r="AT67" s="196">
        <v>40.43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4.96</v>
      </c>
      <c r="L68" s="196">
        <v>-90.63</v>
      </c>
      <c r="M68" s="196">
        <v>1.89</v>
      </c>
      <c r="N68" s="196">
        <v>1.87</v>
      </c>
      <c r="O68" s="196">
        <v>2.63</v>
      </c>
      <c r="P68" s="196">
        <v>0.88</v>
      </c>
      <c r="Q68" s="196">
        <v>6.14</v>
      </c>
      <c r="R68" s="196">
        <v>0.67</v>
      </c>
      <c r="S68" s="196">
        <v>11.59</v>
      </c>
      <c r="T68" s="196">
        <v>0</v>
      </c>
      <c r="U68" s="196">
        <v>2.23</v>
      </c>
      <c r="V68" s="196">
        <v>0.32</v>
      </c>
      <c r="W68" s="196">
        <v>0.71</v>
      </c>
      <c r="X68" s="196">
        <v>2.33</v>
      </c>
      <c r="Y68" s="196">
        <v>0</v>
      </c>
      <c r="Z68" s="196">
        <v>4.3899999999999997</v>
      </c>
      <c r="AA68" s="196">
        <v>1.42</v>
      </c>
      <c r="AB68" s="196">
        <v>0</v>
      </c>
      <c r="AC68" s="196">
        <v>2.29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22.05</v>
      </c>
      <c r="AL68" s="196">
        <v>0</v>
      </c>
      <c r="AM68" s="196">
        <v>0</v>
      </c>
      <c r="AN68" s="196">
        <v>0</v>
      </c>
      <c r="AO68" s="196">
        <v>385.21</v>
      </c>
      <c r="AP68" s="196">
        <v>0</v>
      </c>
      <c r="AQ68" s="196">
        <v>0</v>
      </c>
      <c r="AR68" s="196">
        <v>13.83</v>
      </c>
      <c r="AS68" s="196">
        <v>23.7</v>
      </c>
      <c r="AT68" s="196">
        <v>40.43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9.15</v>
      </c>
      <c r="L69" s="196">
        <v>-90.63</v>
      </c>
      <c r="M69" s="196">
        <v>1.89</v>
      </c>
      <c r="N69" s="196">
        <v>1.87</v>
      </c>
      <c r="O69" s="196">
        <v>2.63</v>
      </c>
      <c r="P69" s="196">
        <v>0.88</v>
      </c>
      <c r="Q69" s="196">
        <v>6.14</v>
      </c>
      <c r="R69" s="196">
        <v>0.67</v>
      </c>
      <c r="S69" s="196">
        <v>11.59</v>
      </c>
      <c r="T69" s="196">
        <v>0</v>
      </c>
      <c r="U69" s="196">
        <v>2.23</v>
      </c>
      <c r="V69" s="196">
        <v>0.32</v>
      </c>
      <c r="W69" s="196">
        <v>0.71</v>
      </c>
      <c r="X69" s="196">
        <v>2.33</v>
      </c>
      <c r="Y69" s="196">
        <v>0</v>
      </c>
      <c r="Z69" s="196">
        <v>4.3899999999999997</v>
      </c>
      <c r="AA69" s="196">
        <v>1.42</v>
      </c>
      <c r="AB69" s="196">
        <v>0</v>
      </c>
      <c r="AC69" s="196">
        <v>2.29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24.61</v>
      </c>
      <c r="AL69" s="196">
        <v>0</v>
      </c>
      <c r="AM69" s="196">
        <v>0</v>
      </c>
      <c r="AN69" s="196">
        <v>0</v>
      </c>
      <c r="AO69" s="196">
        <v>385.21</v>
      </c>
      <c r="AP69" s="196">
        <v>0</v>
      </c>
      <c r="AQ69" s="196">
        <v>0</v>
      </c>
      <c r="AR69" s="196">
        <v>13.83</v>
      </c>
      <c r="AS69" s="196">
        <v>23.7</v>
      </c>
      <c r="AT69" s="196">
        <v>40.43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9.14</v>
      </c>
      <c r="L70" s="196">
        <v>-134.01</v>
      </c>
      <c r="M70" s="196">
        <v>1.89</v>
      </c>
      <c r="N70" s="196">
        <v>1.87</v>
      </c>
      <c r="O70" s="196">
        <v>2.63</v>
      </c>
      <c r="P70" s="196">
        <v>0.88</v>
      </c>
      <c r="Q70" s="196">
        <v>6.14</v>
      </c>
      <c r="R70" s="196">
        <v>0.67</v>
      </c>
      <c r="S70" s="196">
        <v>11.59</v>
      </c>
      <c r="T70" s="196">
        <v>0</v>
      </c>
      <c r="U70" s="196">
        <v>2.23</v>
      </c>
      <c r="V70" s="196">
        <v>0.32</v>
      </c>
      <c r="W70" s="196">
        <v>0.71</v>
      </c>
      <c r="X70" s="196">
        <v>2.33</v>
      </c>
      <c r="Y70" s="196">
        <v>0</v>
      </c>
      <c r="Z70" s="196">
        <v>4.3899999999999997</v>
      </c>
      <c r="AA70" s="196">
        <v>1.42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24.61</v>
      </c>
      <c r="AL70" s="196">
        <v>0</v>
      </c>
      <c r="AM70" s="196">
        <v>0</v>
      </c>
      <c r="AN70" s="196">
        <v>0</v>
      </c>
      <c r="AO70" s="196">
        <v>385.21</v>
      </c>
      <c r="AP70" s="196">
        <v>0</v>
      </c>
      <c r="AQ70" s="196">
        <v>0</v>
      </c>
      <c r="AR70" s="196">
        <v>13.83</v>
      </c>
      <c r="AS70" s="196">
        <v>23.7</v>
      </c>
      <c r="AT70" s="196">
        <v>40.43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9.14</v>
      </c>
      <c r="L71" s="196">
        <v>-182.21</v>
      </c>
      <c r="M71" s="196">
        <v>1.89</v>
      </c>
      <c r="N71" s="196">
        <v>1.87</v>
      </c>
      <c r="O71" s="196">
        <v>2.63</v>
      </c>
      <c r="P71" s="196">
        <v>0.88</v>
      </c>
      <c r="Q71" s="196">
        <v>6.14</v>
      </c>
      <c r="R71" s="196">
        <v>0.67</v>
      </c>
      <c r="S71" s="196">
        <v>11.59</v>
      </c>
      <c r="T71" s="196">
        <v>0</v>
      </c>
      <c r="U71" s="196">
        <v>2.23</v>
      </c>
      <c r="V71" s="196">
        <v>-21.07</v>
      </c>
      <c r="W71" s="196">
        <v>0.63</v>
      </c>
      <c r="X71" s="196">
        <v>2.33</v>
      </c>
      <c r="Y71" s="196">
        <v>0</v>
      </c>
      <c r="Z71" s="196">
        <v>4.3899999999999997</v>
      </c>
      <c r="AA71" s="196">
        <v>1.42</v>
      </c>
      <c r="AB71" s="196">
        <v>0</v>
      </c>
      <c r="AC71" s="196">
        <v>1.77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24.61</v>
      </c>
      <c r="AL71" s="196">
        <v>0</v>
      </c>
      <c r="AM71" s="196">
        <v>0</v>
      </c>
      <c r="AN71" s="196">
        <v>0</v>
      </c>
      <c r="AO71" s="196">
        <v>385.21</v>
      </c>
      <c r="AP71" s="196">
        <v>0</v>
      </c>
      <c r="AQ71" s="196">
        <v>0</v>
      </c>
      <c r="AR71" s="196">
        <v>13.83</v>
      </c>
      <c r="AS71" s="196">
        <v>23.7</v>
      </c>
      <c r="AT71" s="196">
        <v>40.43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9.14</v>
      </c>
      <c r="L72" s="196">
        <v>-182.21</v>
      </c>
      <c r="M72" s="196">
        <v>1.89</v>
      </c>
      <c r="N72" s="196">
        <v>1.87</v>
      </c>
      <c r="O72" s="196">
        <v>2.63</v>
      </c>
      <c r="P72" s="196">
        <v>0.88</v>
      </c>
      <c r="Q72" s="196">
        <v>6.14</v>
      </c>
      <c r="R72" s="196">
        <v>0.67</v>
      </c>
      <c r="S72" s="196">
        <v>11.59</v>
      </c>
      <c r="T72" s="196">
        <v>0</v>
      </c>
      <c r="U72" s="196">
        <v>2.23</v>
      </c>
      <c r="V72" s="196">
        <v>-57.53</v>
      </c>
      <c r="W72" s="196">
        <v>0.63</v>
      </c>
      <c r="X72" s="196">
        <v>2.3199999999999998</v>
      </c>
      <c r="Y72" s="196">
        <v>0</v>
      </c>
      <c r="Z72" s="196">
        <v>4.3899999999999997</v>
      </c>
      <c r="AA72" s="196">
        <v>1.42</v>
      </c>
      <c r="AB72" s="196">
        <v>0</v>
      </c>
      <c r="AC72" s="196">
        <v>1.77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24.61</v>
      </c>
      <c r="AL72" s="196">
        <v>0</v>
      </c>
      <c r="AM72" s="196">
        <v>0</v>
      </c>
      <c r="AN72" s="196">
        <v>0</v>
      </c>
      <c r="AO72" s="196">
        <v>385.21</v>
      </c>
      <c r="AP72" s="196">
        <v>0</v>
      </c>
      <c r="AQ72" s="196">
        <v>0</v>
      </c>
      <c r="AR72" s="196">
        <v>13.83</v>
      </c>
      <c r="AS72" s="196">
        <v>23.7</v>
      </c>
      <c r="AT72" s="196">
        <v>40.43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9.15</v>
      </c>
      <c r="L73" s="196">
        <v>-182.21</v>
      </c>
      <c r="M73" s="196">
        <v>1.89</v>
      </c>
      <c r="N73" s="196">
        <v>1.87</v>
      </c>
      <c r="O73" s="196">
        <v>2.63</v>
      </c>
      <c r="P73" s="196">
        <v>0.88</v>
      </c>
      <c r="Q73" s="196">
        <v>0.32</v>
      </c>
      <c r="R73" s="196">
        <v>0.67</v>
      </c>
      <c r="S73" s="196">
        <v>11.59</v>
      </c>
      <c r="T73" s="196">
        <v>0</v>
      </c>
      <c r="U73" s="196">
        <v>2.23</v>
      </c>
      <c r="V73" s="196">
        <v>0.21</v>
      </c>
      <c r="W73" s="196">
        <v>0.71</v>
      </c>
      <c r="X73" s="196">
        <v>2.33</v>
      </c>
      <c r="Y73" s="196">
        <v>0</v>
      </c>
      <c r="Z73" s="196">
        <v>4.3899999999999997</v>
      </c>
      <c r="AA73" s="196">
        <v>1.42</v>
      </c>
      <c r="AB73" s="196">
        <v>0</v>
      </c>
      <c r="AC73" s="196">
        <v>1.77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385.21</v>
      </c>
      <c r="AP73" s="196">
        <v>0</v>
      </c>
      <c r="AQ73" s="196">
        <v>0</v>
      </c>
      <c r="AR73" s="196">
        <v>13.83</v>
      </c>
      <c r="AS73" s="196">
        <v>23.7</v>
      </c>
      <c r="AT73" s="196">
        <v>40.43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9.15</v>
      </c>
      <c r="L74" s="196">
        <v>-180.77</v>
      </c>
      <c r="M74" s="196">
        <v>1.89</v>
      </c>
      <c r="N74" s="196">
        <v>1.87</v>
      </c>
      <c r="O74" s="196">
        <v>2.63</v>
      </c>
      <c r="P74" s="196">
        <v>0.88</v>
      </c>
      <c r="Q74" s="196">
        <v>1.61</v>
      </c>
      <c r="R74" s="196">
        <v>0.67</v>
      </c>
      <c r="S74" s="196">
        <v>11.59</v>
      </c>
      <c r="T74" s="196">
        <v>0</v>
      </c>
      <c r="U74" s="196">
        <v>2.23</v>
      </c>
      <c r="V74" s="196">
        <v>0.21</v>
      </c>
      <c r="W74" s="196">
        <v>0.71</v>
      </c>
      <c r="X74" s="196">
        <v>2.33</v>
      </c>
      <c r="Y74" s="196">
        <v>0</v>
      </c>
      <c r="Z74" s="196">
        <v>4.3899999999999997</v>
      </c>
      <c r="AA74" s="196">
        <v>1.42</v>
      </c>
      <c r="AB74" s="196">
        <v>0</v>
      </c>
      <c r="AC74" s="196">
        <v>1.77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385.21</v>
      </c>
      <c r="AP74" s="196">
        <v>0</v>
      </c>
      <c r="AQ74" s="196">
        <v>0</v>
      </c>
      <c r="AR74" s="196">
        <v>13.83</v>
      </c>
      <c r="AS74" s="196">
        <v>23.7</v>
      </c>
      <c r="AT74" s="196">
        <v>40.43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9.15</v>
      </c>
      <c r="L75" s="196">
        <v>-180.77</v>
      </c>
      <c r="M75" s="196">
        <v>1.89</v>
      </c>
      <c r="N75" s="196">
        <v>1.87</v>
      </c>
      <c r="O75" s="196">
        <v>2.63</v>
      </c>
      <c r="P75" s="196">
        <v>0.88</v>
      </c>
      <c r="Q75" s="196">
        <v>6.14</v>
      </c>
      <c r="R75" s="196">
        <v>0.67</v>
      </c>
      <c r="S75" s="196">
        <v>11.59</v>
      </c>
      <c r="T75" s="196">
        <v>0</v>
      </c>
      <c r="U75" s="196">
        <v>2.23</v>
      </c>
      <c r="V75" s="196">
        <v>0.26</v>
      </c>
      <c r="W75" s="196">
        <v>0.71</v>
      </c>
      <c r="X75" s="196">
        <v>2.33</v>
      </c>
      <c r="Y75" s="196">
        <v>0</v>
      </c>
      <c r="Z75" s="196">
        <v>4.3899999999999997</v>
      </c>
      <c r="AA75" s="196">
        <v>1.42</v>
      </c>
      <c r="AB75" s="196">
        <v>0</v>
      </c>
      <c r="AC75" s="196">
        <v>1.77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24.61</v>
      </c>
      <c r="AL75" s="196">
        <v>0</v>
      </c>
      <c r="AM75" s="196">
        <v>0</v>
      </c>
      <c r="AN75" s="196">
        <v>0</v>
      </c>
      <c r="AO75" s="196">
        <v>392.99</v>
      </c>
      <c r="AP75" s="196">
        <v>0</v>
      </c>
      <c r="AQ75" s="196">
        <v>0</v>
      </c>
      <c r="AR75" s="196">
        <v>13.83</v>
      </c>
      <c r="AS75" s="196">
        <v>23.7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9.15</v>
      </c>
      <c r="L76" s="196">
        <v>-180.77</v>
      </c>
      <c r="M76" s="196">
        <v>1.89</v>
      </c>
      <c r="N76" s="196">
        <v>1.87</v>
      </c>
      <c r="O76" s="196">
        <v>2.63</v>
      </c>
      <c r="P76" s="196">
        <v>0.88</v>
      </c>
      <c r="Q76" s="196">
        <v>6.14</v>
      </c>
      <c r="R76" s="196">
        <v>0.67</v>
      </c>
      <c r="S76" s="196">
        <v>11.59</v>
      </c>
      <c r="T76" s="196">
        <v>0</v>
      </c>
      <c r="U76" s="196">
        <v>2.23</v>
      </c>
      <c r="V76" s="196">
        <v>0.26</v>
      </c>
      <c r="W76" s="196">
        <v>0.71</v>
      </c>
      <c r="X76" s="196">
        <v>2.33</v>
      </c>
      <c r="Y76" s="196">
        <v>0</v>
      </c>
      <c r="Z76" s="196">
        <v>4.3899999999999997</v>
      </c>
      <c r="AA76" s="196">
        <v>1.42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24.61</v>
      </c>
      <c r="AL76" s="196">
        <v>0</v>
      </c>
      <c r="AM76" s="196">
        <v>0</v>
      </c>
      <c r="AN76" s="196">
        <v>0</v>
      </c>
      <c r="AO76" s="196">
        <v>392.99</v>
      </c>
      <c r="AP76" s="196">
        <v>0</v>
      </c>
      <c r="AQ76" s="196">
        <v>0</v>
      </c>
      <c r="AR76" s="196">
        <v>13.83</v>
      </c>
      <c r="AS76" s="196">
        <v>23.7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9.15</v>
      </c>
      <c r="L77" s="196">
        <v>-180.77</v>
      </c>
      <c r="M77" s="196">
        <v>1.89</v>
      </c>
      <c r="N77" s="196">
        <v>1.87</v>
      </c>
      <c r="O77" s="196">
        <v>2.63</v>
      </c>
      <c r="P77" s="196">
        <v>0.88</v>
      </c>
      <c r="Q77" s="196">
        <v>6.14</v>
      </c>
      <c r="R77" s="196">
        <v>0.67</v>
      </c>
      <c r="S77" s="196">
        <v>11.59</v>
      </c>
      <c r="T77" s="196">
        <v>0</v>
      </c>
      <c r="U77" s="196">
        <v>2.23</v>
      </c>
      <c r="V77" s="196">
        <v>0.26</v>
      </c>
      <c r="W77" s="196">
        <v>0.71</v>
      </c>
      <c r="X77" s="196">
        <v>2.33</v>
      </c>
      <c r="Y77" s="196">
        <v>0</v>
      </c>
      <c r="Z77" s="196">
        <v>4.3899999999999997</v>
      </c>
      <c r="AA77" s="196">
        <v>1.42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18.79</v>
      </c>
      <c r="AL77" s="196">
        <v>0</v>
      </c>
      <c r="AM77" s="196">
        <v>0</v>
      </c>
      <c r="AN77" s="196">
        <v>0</v>
      </c>
      <c r="AO77" s="196">
        <v>392.99</v>
      </c>
      <c r="AP77" s="196">
        <v>0</v>
      </c>
      <c r="AQ77" s="196">
        <v>0</v>
      </c>
      <c r="AR77" s="196">
        <v>13.83</v>
      </c>
      <c r="AS77" s="196">
        <v>23.7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9.15</v>
      </c>
      <c r="L78" s="196">
        <v>-180.77</v>
      </c>
      <c r="M78" s="196">
        <v>1.89</v>
      </c>
      <c r="N78" s="196">
        <v>1.87</v>
      </c>
      <c r="O78" s="196">
        <v>2.63</v>
      </c>
      <c r="P78" s="196">
        <v>0.88</v>
      </c>
      <c r="Q78" s="196">
        <v>6.14</v>
      </c>
      <c r="R78" s="196">
        <v>0.67</v>
      </c>
      <c r="S78" s="196">
        <v>11.59</v>
      </c>
      <c r="T78" s="196">
        <v>0</v>
      </c>
      <c r="U78" s="196">
        <v>2.23</v>
      </c>
      <c r="V78" s="196">
        <v>0.26</v>
      </c>
      <c r="W78" s="196">
        <v>0.71</v>
      </c>
      <c r="X78" s="196">
        <v>2.33</v>
      </c>
      <c r="Y78" s="196">
        <v>0</v>
      </c>
      <c r="Z78" s="196">
        <v>4.3899999999999997</v>
      </c>
      <c r="AA78" s="196">
        <v>1.42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18.79</v>
      </c>
      <c r="AL78" s="196">
        <v>0</v>
      </c>
      <c r="AM78" s="196">
        <v>0</v>
      </c>
      <c r="AN78" s="196">
        <v>0</v>
      </c>
      <c r="AO78" s="196">
        <v>392.99</v>
      </c>
      <c r="AP78" s="196">
        <v>0</v>
      </c>
      <c r="AQ78" s="196">
        <v>0</v>
      </c>
      <c r="AR78" s="196">
        <v>13.83</v>
      </c>
      <c r="AS78" s="196">
        <v>23.7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9.15</v>
      </c>
      <c r="L79" s="196">
        <v>-183.26</v>
      </c>
      <c r="M79" s="196">
        <v>1.89</v>
      </c>
      <c r="N79" s="196">
        <v>1.87</v>
      </c>
      <c r="O79" s="196">
        <v>2.63</v>
      </c>
      <c r="P79" s="196">
        <v>0.88</v>
      </c>
      <c r="Q79" s="196">
        <v>3.72</v>
      </c>
      <c r="R79" s="196">
        <v>0.67</v>
      </c>
      <c r="S79" s="196">
        <v>9.8000000000000007</v>
      </c>
      <c r="T79" s="196">
        <v>0</v>
      </c>
      <c r="U79" s="196">
        <v>2.23</v>
      </c>
      <c r="V79" s="196">
        <v>0.32</v>
      </c>
      <c r="W79" s="196">
        <v>0.71</v>
      </c>
      <c r="X79" s="196">
        <v>2.33</v>
      </c>
      <c r="Y79" s="196">
        <v>0</v>
      </c>
      <c r="Z79" s="196">
        <v>4.3899999999999997</v>
      </c>
      <c r="AA79" s="196">
        <v>1.42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16.72</v>
      </c>
      <c r="AL79" s="196">
        <v>0</v>
      </c>
      <c r="AM79" s="196">
        <v>0</v>
      </c>
      <c r="AN79" s="196">
        <v>0</v>
      </c>
      <c r="AO79" s="196">
        <v>392.99</v>
      </c>
      <c r="AP79" s="196">
        <v>0</v>
      </c>
      <c r="AQ79" s="196">
        <v>0</v>
      </c>
      <c r="AR79" s="196">
        <v>14.07</v>
      </c>
      <c r="AS79" s="196">
        <v>23.9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9.15</v>
      </c>
      <c r="L80" s="196">
        <v>-184.33</v>
      </c>
      <c r="M80" s="196">
        <v>1.89</v>
      </c>
      <c r="N80" s="196">
        <v>1.87</v>
      </c>
      <c r="O80" s="196">
        <v>2.63</v>
      </c>
      <c r="P80" s="196">
        <v>0.88</v>
      </c>
      <c r="Q80" s="196">
        <v>6.1</v>
      </c>
      <c r="R80" s="196">
        <v>0.67</v>
      </c>
      <c r="S80" s="196">
        <v>11.59</v>
      </c>
      <c r="T80" s="196">
        <v>0</v>
      </c>
      <c r="U80" s="196">
        <v>2.23</v>
      </c>
      <c r="V80" s="196">
        <v>0.32</v>
      </c>
      <c r="W80" s="196">
        <v>0.71</v>
      </c>
      <c r="X80" s="196">
        <v>2.33</v>
      </c>
      <c r="Y80" s="196">
        <v>0</v>
      </c>
      <c r="Z80" s="196">
        <v>4.3899999999999997</v>
      </c>
      <c r="AA80" s="196">
        <v>1.42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16.72</v>
      </c>
      <c r="AL80" s="196">
        <v>0</v>
      </c>
      <c r="AM80" s="196">
        <v>0</v>
      </c>
      <c r="AN80" s="196">
        <v>0</v>
      </c>
      <c r="AO80" s="196">
        <v>392.99</v>
      </c>
      <c r="AP80" s="196">
        <v>0</v>
      </c>
      <c r="AQ80" s="196">
        <v>0</v>
      </c>
      <c r="AR80" s="196">
        <v>14.07</v>
      </c>
      <c r="AS80" s="196">
        <v>23.9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15.68</v>
      </c>
      <c r="L81" s="196">
        <v>-185.05</v>
      </c>
      <c r="M81" s="196">
        <v>1.89</v>
      </c>
      <c r="N81" s="196">
        <v>1.87</v>
      </c>
      <c r="O81" s="196">
        <v>2.63</v>
      </c>
      <c r="P81" s="196">
        <v>0.88</v>
      </c>
      <c r="Q81" s="196">
        <v>6.14</v>
      </c>
      <c r="R81" s="196">
        <v>0.67</v>
      </c>
      <c r="S81" s="196">
        <v>11.59</v>
      </c>
      <c r="T81" s="196">
        <v>0</v>
      </c>
      <c r="U81" s="196">
        <v>2.23</v>
      </c>
      <c r="V81" s="196">
        <v>0.32</v>
      </c>
      <c r="W81" s="196">
        <v>0.71</v>
      </c>
      <c r="X81" s="196">
        <v>2.33</v>
      </c>
      <c r="Y81" s="196">
        <v>0</v>
      </c>
      <c r="Z81" s="196">
        <v>4.3899999999999997</v>
      </c>
      <c r="AA81" s="196">
        <v>1.42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16.72</v>
      </c>
      <c r="AL81" s="196">
        <v>0</v>
      </c>
      <c r="AM81" s="196">
        <v>0</v>
      </c>
      <c r="AN81" s="196">
        <v>0</v>
      </c>
      <c r="AO81" s="196">
        <v>392.99</v>
      </c>
      <c r="AP81" s="196">
        <v>0</v>
      </c>
      <c r="AQ81" s="196">
        <v>0</v>
      </c>
      <c r="AR81" s="196">
        <v>14.07</v>
      </c>
      <c r="AS81" s="196">
        <v>23.9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9.15</v>
      </c>
      <c r="L82" s="196">
        <v>-185.55</v>
      </c>
      <c r="M82" s="196">
        <v>1.89</v>
      </c>
      <c r="N82" s="196">
        <v>1.87</v>
      </c>
      <c r="O82" s="196">
        <v>2.63</v>
      </c>
      <c r="P82" s="196">
        <v>0.88</v>
      </c>
      <c r="Q82" s="196">
        <v>6.14</v>
      </c>
      <c r="R82" s="196">
        <v>0.67</v>
      </c>
      <c r="S82" s="196">
        <v>11.59</v>
      </c>
      <c r="T82" s="196">
        <v>0</v>
      </c>
      <c r="U82" s="196">
        <v>2.23</v>
      </c>
      <c r="V82" s="196">
        <v>0.32</v>
      </c>
      <c r="W82" s="196">
        <v>0.71</v>
      </c>
      <c r="X82" s="196">
        <v>2.33</v>
      </c>
      <c r="Y82" s="196">
        <v>0</v>
      </c>
      <c r="Z82" s="196">
        <v>4.3899999999999997</v>
      </c>
      <c r="AA82" s="196">
        <v>1.42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16.72</v>
      </c>
      <c r="AL82" s="196">
        <v>0</v>
      </c>
      <c r="AM82" s="196">
        <v>0</v>
      </c>
      <c r="AN82" s="196">
        <v>0</v>
      </c>
      <c r="AO82" s="196">
        <v>392.99</v>
      </c>
      <c r="AP82" s="196">
        <v>0</v>
      </c>
      <c r="AQ82" s="196">
        <v>0</v>
      </c>
      <c r="AR82" s="196">
        <v>14.07</v>
      </c>
      <c r="AS82" s="196">
        <v>23.9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9.15</v>
      </c>
      <c r="L83" s="196">
        <v>-185.52</v>
      </c>
      <c r="M83" s="196">
        <v>1.89</v>
      </c>
      <c r="N83" s="196">
        <v>1.87</v>
      </c>
      <c r="O83" s="196">
        <v>2.63</v>
      </c>
      <c r="P83" s="196">
        <v>0.88</v>
      </c>
      <c r="Q83" s="196">
        <v>6.14</v>
      </c>
      <c r="R83" s="196">
        <v>0.67</v>
      </c>
      <c r="S83" s="196">
        <v>11.59</v>
      </c>
      <c r="T83" s="196">
        <v>0</v>
      </c>
      <c r="U83" s="196">
        <v>2.23</v>
      </c>
      <c r="V83" s="196">
        <v>0.32</v>
      </c>
      <c r="W83" s="196">
        <v>0.71</v>
      </c>
      <c r="X83" s="196">
        <v>2.33</v>
      </c>
      <c r="Y83" s="196">
        <v>0</v>
      </c>
      <c r="Z83" s="196">
        <v>4.3899999999999997</v>
      </c>
      <c r="AA83" s="196">
        <v>1.42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16.72</v>
      </c>
      <c r="AL83" s="196">
        <v>0</v>
      </c>
      <c r="AM83" s="196">
        <v>0</v>
      </c>
      <c r="AN83" s="196">
        <v>0</v>
      </c>
      <c r="AO83" s="196">
        <v>392.99</v>
      </c>
      <c r="AP83" s="196">
        <v>0</v>
      </c>
      <c r="AQ83" s="196">
        <v>0</v>
      </c>
      <c r="AR83" s="196">
        <v>14.07</v>
      </c>
      <c r="AS83" s="196">
        <v>23.9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9.15</v>
      </c>
      <c r="L84" s="196">
        <v>-185.52</v>
      </c>
      <c r="M84" s="196">
        <v>1.89</v>
      </c>
      <c r="N84" s="196">
        <v>1.87</v>
      </c>
      <c r="O84" s="196">
        <v>2.63</v>
      </c>
      <c r="P84" s="196">
        <v>0.88</v>
      </c>
      <c r="Q84" s="196">
        <v>6.14</v>
      </c>
      <c r="R84" s="196">
        <v>0.67</v>
      </c>
      <c r="S84" s="196">
        <v>11.59</v>
      </c>
      <c r="T84" s="196">
        <v>0</v>
      </c>
      <c r="U84" s="196">
        <v>2.23</v>
      </c>
      <c r="V84" s="196">
        <v>0.32</v>
      </c>
      <c r="W84" s="196">
        <v>0.71</v>
      </c>
      <c r="X84" s="196">
        <v>2.33</v>
      </c>
      <c r="Y84" s="196">
        <v>0</v>
      </c>
      <c r="Z84" s="196">
        <v>4.3899999999999997</v>
      </c>
      <c r="AA84" s="196">
        <v>1.42</v>
      </c>
      <c r="AB84" s="196">
        <v>0</v>
      </c>
      <c r="AC84" s="196">
        <v>2.29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16.72</v>
      </c>
      <c r="AL84" s="196">
        <v>0</v>
      </c>
      <c r="AM84" s="196">
        <v>0</v>
      </c>
      <c r="AN84" s="196">
        <v>0</v>
      </c>
      <c r="AO84" s="196">
        <v>392.99</v>
      </c>
      <c r="AP84" s="196">
        <v>0</v>
      </c>
      <c r="AQ84" s="196">
        <v>0</v>
      </c>
      <c r="AR84" s="196">
        <v>14.07</v>
      </c>
      <c r="AS84" s="196">
        <v>23.9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9.15</v>
      </c>
      <c r="L85" s="196">
        <v>-146.94999999999999</v>
      </c>
      <c r="M85" s="196">
        <v>1.89</v>
      </c>
      <c r="N85" s="196">
        <v>1.87</v>
      </c>
      <c r="O85" s="196">
        <v>2.63</v>
      </c>
      <c r="P85" s="196">
        <v>0.88</v>
      </c>
      <c r="Q85" s="196">
        <v>6.14</v>
      </c>
      <c r="R85" s="196">
        <v>0.67</v>
      </c>
      <c r="S85" s="196">
        <v>11.59</v>
      </c>
      <c r="T85" s="196">
        <v>0</v>
      </c>
      <c r="U85" s="196">
        <v>2.23</v>
      </c>
      <c r="V85" s="196">
        <v>0.32</v>
      </c>
      <c r="W85" s="196">
        <v>0.71</v>
      </c>
      <c r="X85" s="196">
        <v>2.33</v>
      </c>
      <c r="Y85" s="196">
        <v>0</v>
      </c>
      <c r="Z85" s="196">
        <v>4.3899999999999997</v>
      </c>
      <c r="AA85" s="196">
        <v>1.42</v>
      </c>
      <c r="AB85" s="196">
        <v>0</v>
      </c>
      <c r="AC85" s="196">
        <v>2.29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16.72</v>
      </c>
      <c r="AL85" s="196">
        <v>0</v>
      </c>
      <c r="AM85" s="196">
        <v>0</v>
      </c>
      <c r="AN85" s="196">
        <v>0</v>
      </c>
      <c r="AO85" s="196">
        <v>392.99</v>
      </c>
      <c r="AP85" s="196">
        <v>0</v>
      </c>
      <c r="AQ85" s="196">
        <v>0</v>
      </c>
      <c r="AR85" s="196">
        <v>14.07</v>
      </c>
      <c r="AS85" s="196">
        <v>23.9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9.14</v>
      </c>
      <c r="L86" s="196">
        <v>-118.03</v>
      </c>
      <c r="M86" s="196">
        <v>1.89</v>
      </c>
      <c r="N86" s="196">
        <v>1.87</v>
      </c>
      <c r="O86" s="196">
        <v>2.63</v>
      </c>
      <c r="P86" s="196">
        <v>0.88</v>
      </c>
      <c r="Q86" s="196">
        <v>6.14</v>
      </c>
      <c r="R86" s="196">
        <v>0</v>
      </c>
      <c r="S86" s="196">
        <v>11.59</v>
      </c>
      <c r="T86" s="196">
        <v>0</v>
      </c>
      <c r="U86" s="196">
        <v>2.23</v>
      </c>
      <c r="V86" s="196">
        <v>0.32</v>
      </c>
      <c r="W86" s="196">
        <v>0.71</v>
      </c>
      <c r="X86" s="196">
        <v>2.33</v>
      </c>
      <c r="Y86" s="196">
        <v>0</v>
      </c>
      <c r="Z86" s="196">
        <v>4.3899999999999997</v>
      </c>
      <c r="AA86" s="196">
        <v>1.42</v>
      </c>
      <c r="AB86" s="196">
        <v>0</v>
      </c>
      <c r="AC86" s="196">
        <v>2.29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16.72</v>
      </c>
      <c r="AL86" s="196">
        <v>0</v>
      </c>
      <c r="AM86" s="196">
        <v>0</v>
      </c>
      <c r="AN86" s="196">
        <v>0</v>
      </c>
      <c r="AO86" s="196">
        <v>392.99</v>
      </c>
      <c r="AP86" s="196">
        <v>0</v>
      </c>
      <c r="AQ86" s="196">
        <v>0</v>
      </c>
      <c r="AR86" s="196">
        <v>14.07</v>
      </c>
      <c r="AS86" s="196">
        <v>23.9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9.14</v>
      </c>
      <c r="L87" s="196">
        <v>-118.03</v>
      </c>
      <c r="M87" s="196">
        <v>1.89</v>
      </c>
      <c r="N87" s="196">
        <v>1.87</v>
      </c>
      <c r="O87" s="196">
        <v>2.63</v>
      </c>
      <c r="P87" s="196">
        <v>0.88</v>
      </c>
      <c r="Q87" s="196">
        <v>6.14</v>
      </c>
      <c r="R87" s="196">
        <v>0.5</v>
      </c>
      <c r="S87" s="196">
        <v>11.59</v>
      </c>
      <c r="T87" s="196">
        <v>0</v>
      </c>
      <c r="U87" s="196">
        <v>2.23</v>
      </c>
      <c r="V87" s="196">
        <v>0.32</v>
      </c>
      <c r="W87" s="196">
        <v>0.71</v>
      </c>
      <c r="X87" s="196">
        <v>2.33</v>
      </c>
      <c r="Y87" s="196">
        <v>0</v>
      </c>
      <c r="Z87" s="196">
        <v>4.3899999999999997</v>
      </c>
      <c r="AA87" s="196">
        <v>1.42</v>
      </c>
      <c r="AB87" s="196">
        <v>0</v>
      </c>
      <c r="AC87" s="196">
        <v>2.29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392.99</v>
      </c>
      <c r="AP87" s="196">
        <v>0</v>
      </c>
      <c r="AQ87" s="196">
        <v>0</v>
      </c>
      <c r="AR87" s="196">
        <v>14.07</v>
      </c>
      <c r="AS87" s="196">
        <v>23.9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9.14</v>
      </c>
      <c r="L88" s="196">
        <v>-98.75</v>
      </c>
      <c r="M88" s="196">
        <v>1.89</v>
      </c>
      <c r="N88" s="196">
        <v>1.87</v>
      </c>
      <c r="O88" s="196">
        <v>2.63</v>
      </c>
      <c r="P88" s="196">
        <v>0.88</v>
      </c>
      <c r="Q88" s="196">
        <v>6.14</v>
      </c>
      <c r="R88" s="196">
        <v>0.66</v>
      </c>
      <c r="S88" s="196">
        <v>11.59</v>
      </c>
      <c r="T88" s="196">
        <v>0</v>
      </c>
      <c r="U88" s="196">
        <v>2.23</v>
      </c>
      <c r="V88" s="196">
        <v>0.33</v>
      </c>
      <c r="W88" s="196">
        <v>0.71</v>
      </c>
      <c r="X88" s="196">
        <v>2.33</v>
      </c>
      <c r="Y88" s="196">
        <v>0</v>
      </c>
      <c r="Z88" s="196">
        <v>4.3899999999999997</v>
      </c>
      <c r="AA88" s="196">
        <v>1.42</v>
      </c>
      <c r="AB88" s="196">
        <v>0</v>
      </c>
      <c r="AC88" s="196">
        <v>2.29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392.99</v>
      </c>
      <c r="AP88" s="196">
        <v>0</v>
      </c>
      <c r="AQ88" s="196">
        <v>0</v>
      </c>
      <c r="AR88" s="196">
        <v>14.07</v>
      </c>
      <c r="AS88" s="196">
        <v>23.9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42.7</v>
      </c>
      <c r="L89" s="196">
        <v>-93.93</v>
      </c>
      <c r="M89" s="196">
        <v>1.89</v>
      </c>
      <c r="N89" s="196">
        <v>1.87</v>
      </c>
      <c r="O89" s="196">
        <v>2.63</v>
      </c>
      <c r="P89" s="196">
        <v>0.88</v>
      </c>
      <c r="Q89" s="196">
        <v>6.14</v>
      </c>
      <c r="R89" s="196">
        <v>0.66</v>
      </c>
      <c r="S89" s="196">
        <v>11.59</v>
      </c>
      <c r="T89" s="196">
        <v>0</v>
      </c>
      <c r="U89" s="196">
        <v>2.23</v>
      </c>
      <c r="V89" s="196">
        <v>0.33</v>
      </c>
      <c r="W89" s="196">
        <v>0.71</v>
      </c>
      <c r="X89" s="196">
        <v>2.33</v>
      </c>
      <c r="Y89" s="196">
        <v>0</v>
      </c>
      <c r="Z89" s="196">
        <v>4.3899999999999997</v>
      </c>
      <c r="AA89" s="196">
        <v>1.42</v>
      </c>
      <c r="AB89" s="196">
        <v>0</v>
      </c>
      <c r="AC89" s="196">
        <v>2.29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392.99</v>
      </c>
      <c r="AP89" s="196">
        <v>0</v>
      </c>
      <c r="AQ89" s="196">
        <v>0</v>
      </c>
      <c r="AR89" s="196">
        <v>14.07</v>
      </c>
      <c r="AS89" s="196">
        <v>23.95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61.98</v>
      </c>
      <c r="L90" s="196">
        <v>-93.93</v>
      </c>
      <c r="M90" s="196">
        <v>1.89</v>
      </c>
      <c r="N90" s="196">
        <v>1.87</v>
      </c>
      <c r="O90" s="196">
        <v>2.63</v>
      </c>
      <c r="P90" s="196">
        <v>0.88</v>
      </c>
      <c r="Q90" s="196">
        <v>6.14</v>
      </c>
      <c r="R90" s="196">
        <v>0.66</v>
      </c>
      <c r="S90" s="196">
        <v>11.59</v>
      </c>
      <c r="T90" s="196">
        <v>0</v>
      </c>
      <c r="U90" s="196">
        <v>2.23</v>
      </c>
      <c r="V90" s="196">
        <v>0.33</v>
      </c>
      <c r="W90" s="196">
        <v>0.71</v>
      </c>
      <c r="X90" s="196">
        <v>2.33</v>
      </c>
      <c r="Y90" s="196">
        <v>0</v>
      </c>
      <c r="Z90" s="196">
        <v>4.3899999999999997</v>
      </c>
      <c r="AA90" s="196">
        <v>1.42</v>
      </c>
      <c r="AB90" s="196">
        <v>0</v>
      </c>
      <c r="AC90" s="196">
        <v>2.29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392.99</v>
      </c>
      <c r="AP90" s="196">
        <v>0</v>
      </c>
      <c r="AQ90" s="196">
        <v>0</v>
      </c>
      <c r="AR90" s="196">
        <v>14.07</v>
      </c>
      <c r="AS90" s="196">
        <v>23.95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46.85</v>
      </c>
      <c r="L91" s="196">
        <v>-93.93</v>
      </c>
      <c r="M91" s="196">
        <v>1.89</v>
      </c>
      <c r="N91" s="196">
        <v>1.87</v>
      </c>
      <c r="O91" s="196">
        <v>2.63</v>
      </c>
      <c r="P91" s="196">
        <v>0.88</v>
      </c>
      <c r="Q91" s="196">
        <v>6.14</v>
      </c>
      <c r="R91" s="196">
        <v>0.66</v>
      </c>
      <c r="S91" s="196">
        <v>11.59</v>
      </c>
      <c r="T91" s="196">
        <v>0</v>
      </c>
      <c r="U91" s="196">
        <v>2.23</v>
      </c>
      <c r="V91" s="196">
        <v>0.33</v>
      </c>
      <c r="W91" s="196">
        <v>0.71</v>
      </c>
      <c r="X91" s="196">
        <v>2.33</v>
      </c>
      <c r="Y91" s="196">
        <v>0</v>
      </c>
      <c r="Z91" s="196">
        <v>4.3899999999999997</v>
      </c>
      <c r="AA91" s="196">
        <v>1.42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392.99</v>
      </c>
      <c r="AP91" s="196">
        <v>0</v>
      </c>
      <c r="AQ91" s="196">
        <v>0</v>
      </c>
      <c r="AR91" s="196">
        <v>14.3</v>
      </c>
      <c r="AS91" s="196">
        <v>23.95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61.98</v>
      </c>
      <c r="L92" s="196">
        <v>-93.93</v>
      </c>
      <c r="M92" s="196">
        <v>1.89</v>
      </c>
      <c r="N92" s="196">
        <v>1.87</v>
      </c>
      <c r="O92" s="196">
        <v>2.63</v>
      </c>
      <c r="P92" s="196">
        <v>0.88</v>
      </c>
      <c r="Q92" s="196">
        <v>6.14</v>
      </c>
      <c r="R92" s="196">
        <v>0.66</v>
      </c>
      <c r="S92" s="196">
        <v>11.59</v>
      </c>
      <c r="T92" s="196">
        <v>0</v>
      </c>
      <c r="U92" s="196">
        <v>2.23</v>
      </c>
      <c r="V92" s="196">
        <v>0.33</v>
      </c>
      <c r="W92" s="196">
        <v>0.71</v>
      </c>
      <c r="X92" s="196">
        <v>2.33</v>
      </c>
      <c r="Y92" s="196">
        <v>0</v>
      </c>
      <c r="Z92" s="196">
        <v>4.3899999999999997</v>
      </c>
      <c r="AA92" s="196">
        <v>1.42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392.99</v>
      </c>
      <c r="AP92" s="196">
        <v>0</v>
      </c>
      <c r="AQ92" s="196">
        <v>0</v>
      </c>
      <c r="AR92" s="196">
        <v>14.3</v>
      </c>
      <c r="AS92" s="196">
        <v>23.95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90.9</v>
      </c>
      <c r="L93" s="196">
        <v>-93.93</v>
      </c>
      <c r="M93" s="196">
        <v>1.89</v>
      </c>
      <c r="N93" s="196">
        <v>1.87</v>
      </c>
      <c r="O93" s="196">
        <v>2.63</v>
      </c>
      <c r="P93" s="196">
        <v>0.88</v>
      </c>
      <c r="Q93" s="196">
        <v>6.14</v>
      </c>
      <c r="R93" s="196">
        <v>0.66</v>
      </c>
      <c r="S93" s="196">
        <v>11.59</v>
      </c>
      <c r="T93" s="196">
        <v>0</v>
      </c>
      <c r="U93" s="196">
        <v>2.23</v>
      </c>
      <c r="V93" s="196">
        <v>0.33</v>
      </c>
      <c r="W93" s="196">
        <v>0.71</v>
      </c>
      <c r="X93" s="196">
        <v>2.33</v>
      </c>
      <c r="Y93" s="196">
        <v>0</v>
      </c>
      <c r="Z93" s="196">
        <v>4.3899999999999997</v>
      </c>
      <c r="AA93" s="196">
        <v>1.42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392.99</v>
      </c>
      <c r="AP93" s="196">
        <v>0</v>
      </c>
      <c r="AQ93" s="196">
        <v>0</v>
      </c>
      <c r="AR93" s="196">
        <v>14.3</v>
      </c>
      <c r="AS93" s="196">
        <v>23.95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110.18</v>
      </c>
      <c r="L94" s="196">
        <v>-93.93</v>
      </c>
      <c r="M94" s="196">
        <v>1.89</v>
      </c>
      <c r="N94" s="196">
        <v>1.87</v>
      </c>
      <c r="O94" s="196">
        <v>2.63</v>
      </c>
      <c r="P94" s="196">
        <v>0.88</v>
      </c>
      <c r="Q94" s="196">
        <v>6.14</v>
      </c>
      <c r="R94" s="196">
        <v>0.66</v>
      </c>
      <c r="S94" s="196">
        <v>11.59</v>
      </c>
      <c r="T94" s="196">
        <v>0</v>
      </c>
      <c r="U94" s="196">
        <v>2.23</v>
      </c>
      <c r="V94" s="196">
        <v>0.33</v>
      </c>
      <c r="W94" s="196">
        <v>0.71</v>
      </c>
      <c r="X94" s="196">
        <v>2.33</v>
      </c>
      <c r="Y94" s="196">
        <v>0</v>
      </c>
      <c r="Z94" s="196">
        <v>4.3899999999999997</v>
      </c>
      <c r="AA94" s="196">
        <v>1.42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392.99</v>
      </c>
      <c r="AP94" s="196">
        <v>0</v>
      </c>
      <c r="AQ94" s="196">
        <v>0</v>
      </c>
      <c r="AR94" s="196">
        <v>14.3</v>
      </c>
      <c r="AS94" s="196">
        <v>23.95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119.82</v>
      </c>
      <c r="L95" s="196">
        <v>-93.93</v>
      </c>
      <c r="M95" s="196">
        <v>1.89</v>
      </c>
      <c r="N95" s="196">
        <v>1.87</v>
      </c>
      <c r="O95" s="196">
        <v>2.63</v>
      </c>
      <c r="P95" s="196">
        <v>0.88</v>
      </c>
      <c r="Q95" s="196">
        <v>6.14</v>
      </c>
      <c r="R95" s="196">
        <v>13.8</v>
      </c>
      <c r="S95" s="196">
        <v>11.59</v>
      </c>
      <c r="T95" s="196">
        <v>0</v>
      </c>
      <c r="U95" s="196">
        <v>2.23</v>
      </c>
      <c r="V95" s="196">
        <v>0.32</v>
      </c>
      <c r="W95" s="196">
        <v>0.71</v>
      </c>
      <c r="X95" s="196">
        <v>2.33</v>
      </c>
      <c r="Y95" s="196">
        <v>0</v>
      </c>
      <c r="Z95" s="196">
        <v>4.3899999999999997</v>
      </c>
      <c r="AA95" s="196">
        <v>20.34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392.99</v>
      </c>
      <c r="AP95" s="196">
        <v>0</v>
      </c>
      <c r="AQ95" s="196">
        <v>0</v>
      </c>
      <c r="AR95" s="196">
        <v>14.3</v>
      </c>
      <c r="AS95" s="196">
        <v>23.95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119.82</v>
      </c>
      <c r="L96" s="196">
        <v>-93.93</v>
      </c>
      <c r="M96" s="196">
        <v>1.89</v>
      </c>
      <c r="N96" s="196">
        <v>1.87</v>
      </c>
      <c r="O96" s="196">
        <v>2.63</v>
      </c>
      <c r="P96" s="196">
        <v>0.88</v>
      </c>
      <c r="Q96" s="196">
        <v>6.14</v>
      </c>
      <c r="R96" s="196">
        <v>13.8</v>
      </c>
      <c r="S96" s="196">
        <v>11.59</v>
      </c>
      <c r="T96" s="196">
        <v>0</v>
      </c>
      <c r="U96" s="196">
        <v>2.23</v>
      </c>
      <c r="V96" s="196">
        <v>6.21</v>
      </c>
      <c r="W96" s="196">
        <v>0.71</v>
      </c>
      <c r="X96" s="196">
        <v>2.33</v>
      </c>
      <c r="Y96" s="196">
        <v>0</v>
      </c>
      <c r="Z96" s="196">
        <v>4.3899999999999997</v>
      </c>
      <c r="AA96" s="196">
        <v>25.16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392.99</v>
      </c>
      <c r="AP96" s="196">
        <v>0</v>
      </c>
      <c r="AQ96" s="196">
        <v>0</v>
      </c>
      <c r="AR96" s="196">
        <v>14.3</v>
      </c>
      <c r="AS96" s="196">
        <v>23.95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119.82</v>
      </c>
      <c r="L97" s="196">
        <v>-93.93</v>
      </c>
      <c r="M97" s="196">
        <v>1.89</v>
      </c>
      <c r="N97" s="196">
        <v>1.87</v>
      </c>
      <c r="O97" s="196">
        <v>2.63</v>
      </c>
      <c r="P97" s="196">
        <v>0.88</v>
      </c>
      <c r="Q97" s="196">
        <v>6.14</v>
      </c>
      <c r="R97" s="196">
        <v>13.8</v>
      </c>
      <c r="S97" s="196">
        <v>11.59</v>
      </c>
      <c r="T97" s="196">
        <v>0</v>
      </c>
      <c r="U97" s="196">
        <v>2.23</v>
      </c>
      <c r="V97" s="196">
        <v>6.21</v>
      </c>
      <c r="W97" s="196">
        <v>0.71</v>
      </c>
      <c r="X97" s="196">
        <v>2.33</v>
      </c>
      <c r="Y97" s="196">
        <v>0</v>
      </c>
      <c r="Z97" s="196">
        <v>32.229999999999997</v>
      </c>
      <c r="AA97" s="196">
        <v>25.16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392.99</v>
      </c>
      <c r="AP97" s="196">
        <v>0</v>
      </c>
      <c r="AQ97" s="196">
        <v>0</v>
      </c>
      <c r="AR97" s="196">
        <v>14.3</v>
      </c>
      <c r="AS97" s="196">
        <v>23.95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119.82</v>
      </c>
      <c r="L98" s="196">
        <v>-93.93</v>
      </c>
      <c r="M98" s="196">
        <v>1.89</v>
      </c>
      <c r="N98" s="196">
        <v>1.87</v>
      </c>
      <c r="O98" s="196">
        <v>2.63</v>
      </c>
      <c r="P98" s="196">
        <v>0.88</v>
      </c>
      <c r="Q98" s="196">
        <v>6.14</v>
      </c>
      <c r="R98" s="196">
        <v>13.8</v>
      </c>
      <c r="S98" s="196">
        <v>11.59</v>
      </c>
      <c r="T98" s="196">
        <v>0</v>
      </c>
      <c r="U98" s="196">
        <v>2.23</v>
      </c>
      <c r="V98" s="196">
        <v>6.21</v>
      </c>
      <c r="W98" s="196">
        <v>0.71</v>
      </c>
      <c r="X98" s="196">
        <v>2.33</v>
      </c>
      <c r="Y98" s="196">
        <v>0</v>
      </c>
      <c r="Z98" s="196">
        <v>62.85</v>
      </c>
      <c r="AA98" s="196">
        <v>25.16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392.99</v>
      </c>
      <c r="AP98" s="196">
        <v>0</v>
      </c>
      <c r="AQ98" s="196">
        <v>0</v>
      </c>
      <c r="AR98" s="196">
        <v>14.3</v>
      </c>
      <c r="AS98" s="196">
        <v>23.95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1.7126099999999986</v>
      </c>
      <c r="L99">
        <f t="shared" si="0"/>
        <v>-2.7009275000000006</v>
      </c>
      <c r="M99">
        <f t="shared" si="0"/>
        <v>3.3524999999999999E-2</v>
      </c>
      <c r="N99">
        <f t="shared" si="0"/>
        <v>2.4942500000000038E-2</v>
      </c>
      <c r="O99">
        <f t="shared" si="0"/>
        <v>3.3119999999999969E-2</v>
      </c>
      <c r="P99">
        <f t="shared" si="0"/>
        <v>6.1199999999999944E-3</v>
      </c>
      <c r="Q99">
        <f t="shared" si="0"/>
        <v>0.14570749999999999</v>
      </c>
      <c r="R99">
        <f t="shared" si="0"/>
        <v>0.10226250000000031</v>
      </c>
      <c r="S99">
        <f t="shared" si="0"/>
        <v>0.27645250000000005</v>
      </c>
      <c r="T99">
        <f t="shared" si="0"/>
        <v>0</v>
      </c>
      <c r="U99">
        <f t="shared" si="0"/>
        <v>5.3519999999999915E-2</v>
      </c>
      <c r="V99">
        <f t="shared" si="0"/>
        <v>2.033499999999995E-2</v>
      </c>
      <c r="W99">
        <f t="shared" si="0"/>
        <v>7.0552499999999879E-2</v>
      </c>
      <c r="X99">
        <f t="shared" si="0"/>
        <v>0.24193750000000075</v>
      </c>
      <c r="Y99">
        <f t="shared" si="0"/>
        <v>0</v>
      </c>
      <c r="Z99">
        <f t="shared" si="0"/>
        <v>0.43828000000000178</v>
      </c>
      <c r="AA99">
        <f t="shared" si="0"/>
        <v>0.19217499999999929</v>
      </c>
      <c r="AB99">
        <f t="shared" si="0"/>
        <v>0</v>
      </c>
      <c r="AC99">
        <f t="shared" si="0"/>
        <v>4.6770000000000048E-2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0.39383499999999977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9.385079999999995</v>
      </c>
      <c r="AP99">
        <f t="shared" si="0"/>
        <v>0</v>
      </c>
      <c r="AQ99">
        <f t="shared" ref="AQ99:AX99" si="1">SUM(AQ3:AQ98)/4000</f>
        <v>0</v>
      </c>
      <c r="AR99">
        <f t="shared" si="1"/>
        <v>0.33760000000000007</v>
      </c>
      <c r="AS99">
        <f t="shared" si="1"/>
        <v>0.65544499999999939</v>
      </c>
      <c r="AT99">
        <f t="shared" si="1"/>
        <v>0.97031999999999829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43.52</v>
      </c>
      <c r="L3" s="196">
        <v>42.23</v>
      </c>
      <c r="M3" s="196">
        <v>0</v>
      </c>
      <c r="N3" s="196">
        <v>1.0900000000000001</v>
      </c>
      <c r="O3" s="196">
        <v>1.81</v>
      </c>
      <c r="P3" s="196">
        <v>2.2000000000000002</v>
      </c>
      <c r="Q3" s="196">
        <v>3.29</v>
      </c>
      <c r="R3" s="196">
        <v>5.95</v>
      </c>
      <c r="S3" s="196">
        <v>3.81</v>
      </c>
      <c r="T3" s="196">
        <v>0</v>
      </c>
      <c r="U3" s="196">
        <v>11.88</v>
      </c>
      <c r="V3" s="196">
        <v>5.27</v>
      </c>
      <c r="W3" s="196">
        <v>0.41</v>
      </c>
      <c r="X3" s="196">
        <v>13.37</v>
      </c>
      <c r="Y3" s="196">
        <v>0</v>
      </c>
      <c r="Z3" s="196">
        <v>38.869999999999997</v>
      </c>
      <c r="AA3" s="196">
        <v>13.27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8.27</v>
      </c>
      <c r="AS3" s="196">
        <v>17.87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43.52</v>
      </c>
      <c r="L4" s="196">
        <v>42.23</v>
      </c>
      <c r="M4" s="196">
        <v>0</v>
      </c>
      <c r="N4" s="196">
        <v>1.0900000000000001</v>
      </c>
      <c r="O4" s="196">
        <v>1.81</v>
      </c>
      <c r="P4" s="196">
        <v>2.2000000000000002</v>
      </c>
      <c r="Q4" s="196">
        <v>3.29</v>
      </c>
      <c r="R4" s="196">
        <v>5.95</v>
      </c>
      <c r="S4" s="196">
        <v>3.81</v>
      </c>
      <c r="T4" s="196">
        <v>0</v>
      </c>
      <c r="U4" s="196">
        <v>11.88</v>
      </c>
      <c r="V4" s="196">
        <v>5.27</v>
      </c>
      <c r="W4" s="196">
        <v>0.41</v>
      </c>
      <c r="X4" s="196">
        <v>21.08</v>
      </c>
      <c r="Y4" s="196">
        <v>0</v>
      </c>
      <c r="Z4" s="196">
        <v>38.869999999999997</v>
      </c>
      <c r="AA4" s="196">
        <v>13.27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8.27</v>
      </c>
      <c r="AS4" s="196">
        <v>17.87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43.52</v>
      </c>
      <c r="L5" s="196">
        <v>42.23</v>
      </c>
      <c r="M5" s="196">
        <v>0</v>
      </c>
      <c r="N5" s="196">
        <v>1.0900000000000001</v>
      </c>
      <c r="O5" s="196">
        <v>1.81</v>
      </c>
      <c r="P5" s="196">
        <v>2.2000000000000002</v>
      </c>
      <c r="Q5" s="196">
        <v>3.29</v>
      </c>
      <c r="R5" s="196">
        <v>5.95</v>
      </c>
      <c r="S5" s="196">
        <v>3.81</v>
      </c>
      <c r="T5" s="196">
        <v>0</v>
      </c>
      <c r="U5" s="196">
        <v>11.88</v>
      </c>
      <c r="V5" s="196">
        <v>5.27</v>
      </c>
      <c r="W5" s="196">
        <v>0.41</v>
      </c>
      <c r="X5" s="196">
        <v>1.34</v>
      </c>
      <c r="Y5" s="196">
        <v>0</v>
      </c>
      <c r="Z5" s="196">
        <v>38.869999999999997</v>
      </c>
      <c r="AA5" s="196">
        <v>13.27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8.27</v>
      </c>
      <c r="AS5" s="196">
        <v>17.87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43.52</v>
      </c>
      <c r="L6" s="196">
        <v>42.23</v>
      </c>
      <c r="M6" s="196">
        <v>0</v>
      </c>
      <c r="N6" s="196">
        <v>1.0900000000000001</v>
      </c>
      <c r="O6" s="196">
        <v>1.81</v>
      </c>
      <c r="P6" s="196">
        <v>2.2000000000000002</v>
      </c>
      <c r="Q6" s="196">
        <v>3.29</v>
      </c>
      <c r="R6" s="196">
        <v>5.95</v>
      </c>
      <c r="S6" s="196">
        <v>3.81</v>
      </c>
      <c r="T6" s="196">
        <v>0</v>
      </c>
      <c r="U6" s="196">
        <v>11.88</v>
      </c>
      <c r="V6" s="196">
        <v>5.27</v>
      </c>
      <c r="W6" s="196">
        <v>0.41</v>
      </c>
      <c r="X6" s="196">
        <v>1.34</v>
      </c>
      <c r="Y6" s="196">
        <v>0</v>
      </c>
      <c r="Z6" s="196">
        <v>38.869999999999997</v>
      </c>
      <c r="AA6" s="196">
        <v>13.27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8.27</v>
      </c>
      <c r="AS6" s="196">
        <v>17.87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43.52</v>
      </c>
      <c r="L7" s="196">
        <v>42.23</v>
      </c>
      <c r="M7" s="196">
        <v>0</v>
      </c>
      <c r="N7" s="196">
        <v>1.0900000000000001</v>
      </c>
      <c r="O7" s="196">
        <v>1.81</v>
      </c>
      <c r="P7" s="196">
        <v>2.2000000000000002</v>
      </c>
      <c r="Q7" s="196">
        <v>3.29</v>
      </c>
      <c r="R7" s="196">
        <v>5.95</v>
      </c>
      <c r="S7" s="196">
        <v>3.81</v>
      </c>
      <c r="T7" s="196">
        <v>0</v>
      </c>
      <c r="U7" s="196">
        <v>11.88</v>
      </c>
      <c r="V7" s="196">
        <v>5.27</v>
      </c>
      <c r="W7" s="196">
        <v>0.41</v>
      </c>
      <c r="X7" s="196">
        <v>1.34</v>
      </c>
      <c r="Y7" s="196">
        <v>0</v>
      </c>
      <c r="Z7" s="196">
        <v>38.869999999999997</v>
      </c>
      <c r="AA7" s="196">
        <v>13.27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8.27</v>
      </c>
      <c r="AS7" s="196">
        <v>17.87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43.52</v>
      </c>
      <c r="L8" s="196">
        <v>42.23</v>
      </c>
      <c r="M8" s="196">
        <v>0</v>
      </c>
      <c r="N8" s="196">
        <v>1.0900000000000001</v>
      </c>
      <c r="O8" s="196">
        <v>1.81</v>
      </c>
      <c r="P8" s="196">
        <v>2.2000000000000002</v>
      </c>
      <c r="Q8" s="196">
        <v>3.29</v>
      </c>
      <c r="R8" s="196">
        <v>5.95</v>
      </c>
      <c r="S8" s="196">
        <v>3.81</v>
      </c>
      <c r="T8" s="196">
        <v>0</v>
      </c>
      <c r="U8" s="196">
        <v>11.88</v>
      </c>
      <c r="V8" s="196">
        <v>5.27</v>
      </c>
      <c r="W8" s="196">
        <v>0.41</v>
      </c>
      <c r="X8" s="196">
        <v>1.34</v>
      </c>
      <c r="Y8" s="196">
        <v>0</v>
      </c>
      <c r="Z8" s="196">
        <v>38.869999999999997</v>
      </c>
      <c r="AA8" s="196">
        <v>13.27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8.27</v>
      </c>
      <c r="AS8" s="196">
        <v>17.87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43.52</v>
      </c>
      <c r="L9" s="196">
        <v>42.23</v>
      </c>
      <c r="M9" s="196">
        <v>0</v>
      </c>
      <c r="N9" s="196">
        <v>1.0900000000000001</v>
      </c>
      <c r="O9" s="196">
        <v>1.81</v>
      </c>
      <c r="P9" s="196">
        <v>2.2000000000000002</v>
      </c>
      <c r="Q9" s="196">
        <v>3.29</v>
      </c>
      <c r="R9" s="196">
        <v>5.95</v>
      </c>
      <c r="S9" s="196">
        <v>3.81</v>
      </c>
      <c r="T9" s="196">
        <v>0</v>
      </c>
      <c r="U9" s="196">
        <v>11.88</v>
      </c>
      <c r="V9" s="196">
        <v>5.27</v>
      </c>
      <c r="W9" s="196">
        <v>0.41</v>
      </c>
      <c r="X9" s="196">
        <v>16.260000000000002</v>
      </c>
      <c r="Y9" s="196">
        <v>0</v>
      </c>
      <c r="Z9" s="196">
        <v>38.869999999999997</v>
      </c>
      <c r="AA9" s="196">
        <v>13.27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8.27</v>
      </c>
      <c r="AS9" s="196">
        <v>17.87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43.52</v>
      </c>
      <c r="L10" s="196">
        <v>42.23</v>
      </c>
      <c r="M10" s="196">
        <v>0</v>
      </c>
      <c r="N10" s="196">
        <v>1.0900000000000001</v>
      </c>
      <c r="O10" s="196">
        <v>1.81</v>
      </c>
      <c r="P10" s="196">
        <v>2.2000000000000002</v>
      </c>
      <c r="Q10" s="196">
        <v>3.29</v>
      </c>
      <c r="R10" s="196">
        <v>5.95</v>
      </c>
      <c r="S10" s="196">
        <v>3.81</v>
      </c>
      <c r="T10" s="196">
        <v>0</v>
      </c>
      <c r="U10" s="196">
        <v>11.88</v>
      </c>
      <c r="V10" s="196">
        <v>5.27</v>
      </c>
      <c r="W10" s="196">
        <v>0.41</v>
      </c>
      <c r="X10" s="196">
        <v>16.260000000000002</v>
      </c>
      <c r="Y10" s="196">
        <v>0</v>
      </c>
      <c r="Z10" s="196">
        <v>38.869999999999997</v>
      </c>
      <c r="AA10" s="196">
        <v>13.27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8.27</v>
      </c>
      <c r="AS10" s="196">
        <v>17.87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43.52</v>
      </c>
      <c r="L11" s="196">
        <v>42.23</v>
      </c>
      <c r="M11" s="196">
        <v>0</v>
      </c>
      <c r="N11" s="196">
        <v>1.0900000000000001</v>
      </c>
      <c r="O11" s="196">
        <v>1.81</v>
      </c>
      <c r="P11" s="196">
        <v>2.2000000000000002</v>
      </c>
      <c r="Q11" s="196">
        <v>3.29</v>
      </c>
      <c r="R11" s="196">
        <v>5.95</v>
      </c>
      <c r="S11" s="196">
        <v>3.81</v>
      </c>
      <c r="T11" s="196">
        <v>0</v>
      </c>
      <c r="U11" s="196">
        <v>11.88</v>
      </c>
      <c r="V11" s="196">
        <v>5.27</v>
      </c>
      <c r="W11" s="196">
        <v>0.41</v>
      </c>
      <c r="X11" s="196">
        <v>16.260000000000002</v>
      </c>
      <c r="Y11" s="196">
        <v>0</v>
      </c>
      <c r="Z11" s="196">
        <v>38.869999999999997</v>
      </c>
      <c r="AA11" s="196">
        <v>13.27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8.27</v>
      </c>
      <c r="AS11" s="196">
        <v>17.87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43.52</v>
      </c>
      <c r="L12" s="196">
        <v>42.23</v>
      </c>
      <c r="M12" s="196">
        <v>0</v>
      </c>
      <c r="N12" s="196">
        <v>1.0900000000000001</v>
      </c>
      <c r="O12" s="196">
        <v>1.81</v>
      </c>
      <c r="P12" s="196">
        <v>2.2000000000000002</v>
      </c>
      <c r="Q12" s="196">
        <v>3.29</v>
      </c>
      <c r="R12" s="196">
        <v>5.95</v>
      </c>
      <c r="S12" s="196">
        <v>3.81</v>
      </c>
      <c r="T12" s="196">
        <v>0</v>
      </c>
      <c r="U12" s="196">
        <v>11.88</v>
      </c>
      <c r="V12" s="196">
        <v>5.27</v>
      </c>
      <c r="W12" s="196">
        <v>0.41</v>
      </c>
      <c r="X12" s="196">
        <v>16.260000000000002</v>
      </c>
      <c r="Y12" s="196">
        <v>0</v>
      </c>
      <c r="Z12" s="196">
        <v>38.869999999999997</v>
      </c>
      <c r="AA12" s="196">
        <v>13.27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8.27</v>
      </c>
      <c r="AS12" s="196">
        <v>17.87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43.52</v>
      </c>
      <c r="L13" s="196">
        <v>42.23</v>
      </c>
      <c r="M13" s="196">
        <v>0</v>
      </c>
      <c r="N13" s="196">
        <v>1.0900000000000001</v>
      </c>
      <c r="O13" s="196">
        <v>1.81</v>
      </c>
      <c r="P13" s="196">
        <v>2.2000000000000002</v>
      </c>
      <c r="Q13" s="196">
        <v>3.29</v>
      </c>
      <c r="R13" s="196">
        <v>5.95</v>
      </c>
      <c r="S13" s="196">
        <v>3.81</v>
      </c>
      <c r="T13" s="196">
        <v>0</v>
      </c>
      <c r="U13" s="196">
        <v>11.88</v>
      </c>
      <c r="V13" s="196">
        <v>5.27</v>
      </c>
      <c r="W13" s="196">
        <v>0.41</v>
      </c>
      <c r="X13" s="196">
        <v>16.260000000000002</v>
      </c>
      <c r="Y13" s="196">
        <v>0</v>
      </c>
      <c r="Z13" s="196">
        <v>38.869999999999997</v>
      </c>
      <c r="AA13" s="196">
        <v>13.27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8.27</v>
      </c>
      <c r="AS13" s="196">
        <v>17.87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43.52</v>
      </c>
      <c r="L14" s="196">
        <v>42.23</v>
      </c>
      <c r="M14" s="196">
        <v>0</v>
      </c>
      <c r="N14" s="196">
        <v>1.0900000000000001</v>
      </c>
      <c r="O14" s="196">
        <v>1.81</v>
      </c>
      <c r="P14" s="196">
        <v>2.2000000000000002</v>
      </c>
      <c r="Q14" s="196">
        <v>3.29</v>
      </c>
      <c r="R14" s="196">
        <v>5.95</v>
      </c>
      <c r="S14" s="196">
        <v>3.81</v>
      </c>
      <c r="T14" s="196">
        <v>0</v>
      </c>
      <c r="U14" s="196">
        <v>11.88</v>
      </c>
      <c r="V14" s="196">
        <v>5.27</v>
      </c>
      <c r="W14" s="196">
        <v>0.41</v>
      </c>
      <c r="X14" s="196">
        <v>16.260000000000002</v>
      </c>
      <c r="Y14" s="196">
        <v>0</v>
      </c>
      <c r="Z14" s="196">
        <v>38.869999999999997</v>
      </c>
      <c r="AA14" s="196">
        <v>13.27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8.27</v>
      </c>
      <c r="AS14" s="196">
        <v>17.87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43.52</v>
      </c>
      <c r="L15" s="196">
        <v>42.23</v>
      </c>
      <c r="M15" s="196">
        <v>0</v>
      </c>
      <c r="N15" s="196">
        <v>1.0900000000000001</v>
      </c>
      <c r="O15" s="196">
        <v>1.81</v>
      </c>
      <c r="P15" s="196">
        <v>2.2000000000000002</v>
      </c>
      <c r="Q15" s="196">
        <v>3.26</v>
      </c>
      <c r="R15" s="196">
        <v>5.95</v>
      </c>
      <c r="S15" s="196">
        <v>3.81</v>
      </c>
      <c r="T15" s="196">
        <v>0</v>
      </c>
      <c r="U15" s="196">
        <v>11.88</v>
      </c>
      <c r="V15" s="196">
        <v>5.27</v>
      </c>
      <c r="W15" s="196">
        <v>0.41</v>
      </c>
      <c r="X15" s="196">
        <v>16.260000000000002</v>
      </c>
      <c r="Y15" s="196">
        <v>0</v>
      </c>
      <c r="Z15" s="196">
        <v>38.869999999999997</v>
      </c>
      <c r="AA15" s="196">
        <v>13.11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8.27</v>
      </c>
      <c r="AS15" s="196">
        <v>17.87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43.52</v>
      </c>
      <c r="L16" s="196">
        <v>42.23</v>
      </c>
      <c r="M16" s="196">
        <v>0</v>
      </c>
      <c r="N16" s="196">
        <v>1.0900000000000001</v>
      </c>
      <c r="O16" s="196">
        <v>1.81</v>
      </c>
      <c r="P16" s="196">
        <v>2.2000000000000002</v>
      </c>
      <c r="Q16" s="196">
        <v>3.29</v>
      </c>
      <c r="R16" s="196">
        <v>5.95</v>
      </c>
      <c r="S16" s="196">
        <v>3.81</v>
      </c>
      <c r="T16" s="196">
        <v>0</v>
      </c>
      <c r="U16" s="196">
        <v>11.88</v>
      </c>
      <c r="V16" s="196">
        <v>5.27</v>
      </c>
      <c r="W16" s="196">
        <v>0.41</v>
      </c>
      <c r="X16" s="196">
        <v>16.260000000000002</v>
      </c>
      <c r="Y16" s="196">
        <v>0</v>
      </c>
      <c r="Z16" s="196">
        <v>38.869999999999997</v>
      </c>
      <c r="AA16" s="196">
        <v>13.11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8.27</v>
      </c>
      <c r="AS16" s="196">
        <v>17.87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43.52</v>
      </c>
      <c r="L17" s="196">
        <v>42.23</v>
      </c>
      <c r="M17" s="196">
        <v>0</v>
      </c>
      <c r="N17" s="196">
        <v>1.0900000000000001</v>
      </c>
      <c r="O17" s="196">
        <v>1.81</v>
      </c>
      <c r="P17" s="196">
        <v>2.2000000000000002</v>
      </c>
      <c r="Q17" s="196">
        <v>3.29</v>
      </c>
      <c r="R17" s="196">
        <v>6.06</v>
      </c>
      <c r="S17" s="196">
        <v>3.81</v>
      </c>
      <c r="T17" s="196">
        <v>0</v>
      </c>
      <c r="U17" s="196">
        <v>11.88</v>
      </c>
      <c r="V17" s="196">
        <v>5.27</v>
      </c>
      <c r="W17" s="196">
        <v>0.41</v>
      </c>
      <c r="X17" s="196">
        <v>16.260000000000002</v>
      </c>
      <c r="Y17" s="196">
        <v>0</v>
      </c>
      <c r="Z17" s="196">
        <v>36.94</v>
      </c>
      <c r="AA17" s="196">
        <v>13.27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8.27</v>
      </c>
      <c r="AS17" s="196">
        <v>17.87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43.52</v>
      </c>
      <c r="L18" s="196">
        <v>42.23</v>
      </c>
      <c r="M18" s="196">
        <v>0</v>
      </c>
      <c r="N18" s="196">
        <v>1.0900000000000001</v>
      </c>
      <c r="O18" s="196">
        <v>1.81</v>
      </c>
      <c r="P18" s="196">
        <v>2.2000000000000002</v>
      </c>
      <c r="Q18" s="196">
        <v>3.29</v>
      </c>
      <c r="R18" s="196">
        <v>6.06</v>
      </c>
      <c r="S18" s="196">
        <v>3.81</v>
      </c>
      <c r="T18" s="196">
        <v>0</v>
      </c>
      <c r="U18" s="196">
        <v>11.88</v>
      </c>
      <c r="V18" s="196">
        <v>5.27</v>
      </c>
      <c r="W18" s="196">
        <v>0.41</v>
      </c>
      <c r="X18" s="196">
        <v>16.260000000000002</v>
      </c>
      <c r="Y18" s="196">
        <v>0</v>
      </c>
      <c r="Z18" s="196">
        <v>36.94</v>
      </c>
      <c r="AA18" s="196">
        <v>13.27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8.27</v>
      </c>
      <c r="AS18" s="196">
        <v>17.87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43.52</v>
      </c>
      <c r="L19" s="196">
        <v>42.23</v>
      </c>
      <c r="M19" s="196">
        <v>0</v>
      </c>
      <c r="N19" s="196">
        <v>1.0900000000000001</v>
      </c>
      <c r="O19" s="196">
        <v>1.81</v>
      </c>
      <c r="P19" s="196">
        <v>2.2000000000000002</v>
      </c>
      <c r="Q19" s="196">
        <v>3.29</v>
      </c>
      <c r="R19" s="196">
        <v>6.06</v>
      </c>
      <c r="S19" s="196">
        <v>3.81</v>
      </c>
      <c r="T19" s="196">
        <v>0</v>
      </c>
      <c r="U19" s="196">
        <v>11.88</v>
      </c>
      <c r="V19" s="196">
        <v>5.27</v>
      </c>
      <c r="W19" s="196">
        <v>0.41</v>
      </c>
      <c r="X19" s="196">
        <v>1.35</v>
      </c>
      <c r="Y19" s="196">
        <v>0</v>
      </c>
      <c r="Z19" s="196">
        <v>36.94</v>
      </c>
      <c r="AA19" s="196">
        <v>13.27</v>
      </c>
      <c r="AB19" s="196">
        <v>0</v>
      </c>
      <c r="AC19" s="196">
        <v>1.25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8.27</v>
      </c>
      <c r="AS19" s="196">
        <v>17.87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43.52</v>
      </c>
      <c r="L20" s="196">
        <v>42.23</v>
      </c>
      <c r="M20" s="196">
        <v>0</v>
      </c>
      <c r="N20" s="196">
        <v>1.0900000000000001</v>
      </c>
      <c r="O20" s="196">
        <v>1.81</v>
      </c>
      <c r="P20" s="196">
        <v>2.2000000000000002</v>
      </c>
      <c r="Q20" s="196">
        <v>3.29</v>
      </c>
      <c r="R20" s="196">
        <v>6.06</v>
      </c>
      <c r="S20" s="196">
        <v>3.81</v>
      </c>
      <c r="T20" s="196">
        <v>0</v>
      </c>
      <c r="U20" s="196">
        <v>11.88</v>
      </c>
      <c r="V20" s="196">
        <v>5.27</v>
      </c>
      <c r="W20" s="196">
        <v>0.41</v>
      </c>
      <c r="X20" s="196">
        <v>1.35</v>
      </c>
      <c r="Y20" s="196">
        <v>0</v>
      </c>
      <c r="Z20" s="196">
        <v>36.94</v>
      </c>
      <c r="AA20" s="196">
        <v>13.27</v>
      </c>
      <c r="AB20" s="196">
        <v>0</v>
      </c>
      <c r="AC20" s="196">
        <v>1.25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8.27</v>
      </c>
      <c r="AS20" s="196">
        <v>17.87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43.52</v>
      </c>
      <c r="L21" s="196">
        <v>42.23</v>
      </c>
      <c r="M21" s="196">
        <v>0</v>
      </c>
      <c r="N21" s="196">
        <v>1.0900000000000001</v>
      </c>
      <c r="O21" s="196">
        <v>1.81</v>
      </c>
      <c r="P21" s="196">
        <v>2.2000000000000002</v>
      </c>
      <c r="Q21" s="196">
        <v>3.29</v>
      </c>
      <c r="R21" s="196">
        <v>6.06</v>
      </c>
      <c r="S21" s="196">
        <v>3.81</v>
      </c>
      <c r="T21" s="196">
        <v>0</v>
      </c>
      <c r="U21" s="196">
        <v>11.88</v>
      </c>
      <c r="V21" s="196">
        <v>5.27</v>
      </c>
      <c r="W21" s="196">
        <v>0.41</v>
      </c>
      <c r="X21" s="196">
        <v>1.35</v>
      </c>
      <c r="Y21" s="196">
        <v>0</v>
      </c>
      <c r="Z21" s="196">
        <v>36.94</v>
      </c>
      <c r="AA21" s="196">
        <v>13.27</v>
      </c>
      <c r="AB21" s="196">
        <v>0</v>
      </c>
      <c r="AC21" s="196">
        <v>1.25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8.27</v>
      </c>
      <c r="AS21" s="196">
        <v>17.87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43.52</v>
      </c>
      <c r="L22" s="196">
        <v>42.23</v>
      </c>
      <c r="M22" s="196">
        <v>0</v>
      </c>
      <c r="N22" s="196">
        <v>1.0900000000000001</v>
      </c>
      <c r="O22" s="196">
        <v>1.81</v>
      </c>
      <c r="P22" s="196">
        <v>2.2000000000000002</v>
      </c>
      <c r="Q22" s="196">
        <v>3.29</v>
      </c>
      <c r="R22" s="196">
        <v>6.06</v>
      </c>
      <c r="S22" s="196">
        <v>3.81</v>
      </c>
      <c r="T22" s="196">
        <v>0</v>
      </c>
      <c r="U22" s="196">
        <v>11.88</v>
      </c>
      <c r="V22" s="196">
        <v>5.27</v>
      </c>
      <c r="W22" s="196">
        <v>0.41</v>
      </c>
      <c r="X22" s="196">
        <v>1.35</v>
      </c>
      <c r="Y22" s="196">
        <v>0</v>
      </c>
      <c r="Z22" s="196">
        <v>36.94</v>
      </c>
      <c r="AA22" s="196">
        <v>13.27</v>
      </c>
      <c r="AB22" s="196">
        <v>0</v>
      </c>
      <c r="AC22" s="196">
        <v>1.25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8.27</v>
      </c>
      <c r="AS22" s="196">
        <v>17.87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43.52</v>
      </c>
      <c r="L23" s="196">
        <v>42.23</v>
      </c>
      <c r="M23" s="196">
        <v>0</v>
      </c>
      <c r="N23" s="196">
        <v>1.0900000000000001</v>
      </c>
      <c r="O23" s="196">
        <v>1.81</v>
      </c>
      <c r="P23" s="196">
        <v>2.2000000000000002</v>
      </c>
      <c r="Q23" s="196">
        <v>3.29</v>
      </c>
      <c r="R23" s="196">
        <v>6.12</v>
      </c>
      <c r="S23" s="196">
        <v>3.81</v>
      </c>
      <c r="T23" s="196">
        <v>0</v>
      </c>
      <c r="U23" s="196">
        <v>11.88</v>
      </c>
      <c r="V23" s="196">
        <v>5.27</v>
      </c>
      <c r="W23" s="196">
        <v>0.41</v>
      </c>
      <c r="X23" s="196">
        <v>1.35</v>
      </c>
      <c r="Y23" s="196">
        <v>0</v>
      </c>
      <c r="Z23" s="196">
        <v>19.579999999999998</v>
      </c>
      <c r="AA23" s="196">
        <v>13.27</v>
      </c>
      <c r="AB23" s="196">
        <v>0</v>
      </c>
      <c r="AC23" s="196">
        <v>1.25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8.27</v>
      </c>
      <c r="AS23" s="196">
        <v>17.87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43.52</v>
      </c>
      <c r="L24" s="196">
        <v>42.23</v>
      </c>
      <c r="M24" s="196">
        <v>0</v>
      </c>
      <c r="N24" s="196">
        <v>1.0900000000000001</v>
      </c>
      <c r="O24" s="196">
        <v>1.81</v>
      </c>
      <c r="P24" s="196">
        <v>2.2000000000000002</v>
      </c>
      <c r="Q24" s="196">
        <v>3.29</v>
      </c>
      <c r="R24" s="196">
        <v>6.12</v>
      </c>
      <c r="S24" s="196">
        <v>3.81</v>
      </c>
      <c r="T24" s="196">
        <v>0</v>
      </c>
      <c r="U24" s="196">
        <v>11.88</v>
      </c>
      <c r="V24" s="196">
        <v>5.27</v>
      </c>
      <c r="W24" s="196">
        <v>0.41</v>
      </c>
      <c r="X24" s="196">
        <v>1.35</v>
      </c>
      <c r="Y24" s="196">
        <v>0</v>
      </c>
      <c r="Z24" s="196">
        <v>24.4</v>
      </c>
      <c r="AA24" s="196">
        <v>13.27</v>
      </c>
      <c r="AB24" s="196">
        <v>0</v>
      </c>
      <c r="AC24" s="196">
        <v>1.25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8.27</v>
      </c>
      <c r="AS24" s="196">
        <v>17.87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43.52</v>
      </c>
      <c r="L25" s="196">
        <v>42.23</v>
      </c>
      <c r="M25" s="196">
        <v>0</v>
      </c>
      <c r="N25" s="196">
        <v>1.0900000000000001</v>
      </c>
      <c r="O25" s="196">
        <v>1.81</v>
      </c>
      <c r="P25" s="196">
        <v>2.2000000000000002</v>
      </c>
      <c r="Q25" s="196">
        <v>3.29</v>
      </c>
      <c r="R25" s="196">
        <v>1.99</v>
      </c>
      <c r="S25" s="196">
        <v>3.81</v>
      </c>
      <c r="T25" s="196">
        <v>0</v>
      </c>
      <c r="U25" s="196">
        <v>11.88</v>
      </c>
      <c r="V25" s="196">
        <v>0.19</v>
      </c>
      <c r="W25" s="196">
        <v>0.41</v>
      </c>
      <c r="X25" s="196">
        <v>1.35</v>
      </c>
      <c r="Y25" s="196">
        <v>0</v>
      </c>
      <c r="Z25" s="196">
        <v>2.54</v>
      </c>
      <c r="AA25" s="196">
        <v>13.27</v>
      </c>
      <c r="AB25" s="196">
        <v>0</v>
      </c>
      <c r="AC25" s="196">
        <v>1.25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8.27</v>
      </c>
      <c r="AS25" s="196">
        <v>17.87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43.52</v>
      </c>
      <c r="L26" s="196">
        <v>42.23</v>
      </c>
      <c r="M26" s="196">
        <v>0</v>
      </c>
      <c r="N26" s="196">
        <v>1.0900000000000001</v>
      </c>
      <c r="O26" s="196">
        <v>1.81</v>
      </c>
      <c r="P26" s="196">
        <v>2.2000000000000002</v>
      </c>
      <c r="Q26" s="196">
        <v>3.29</v>
      </c>
      <c r="R26" s="196">
        <v>0.38</v>
      </c>
      <c r="S26" s="196">
        <v>3.81</v>
      </c>
      <c r="T26" s="196">
        <v>0</v>
      </c>
      <c r="U26" s="196">
        <v>11.88</v>
      </c>
      <c r="V26" s="196">
        <v>0.19</v>
      </c>
      <c r="W26" s="196">
        <v>0.41</v>
      </c>
      <c r="X26" s="196">
        <v>1.35</v>
      </c>
      <c r="Y26" s="196">
        <v>0</v>
      </c>
      <c r="Z26" s="196">
        <v>2.54</v>
      </c>
      <c r="AA26" s="196">
        <v>13.27</v>
      </c>
      <c r="AB26" s="196">
        <v>0</v>
      </c>
      <c r="AC26" s="196">
        <v>1.25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8.27</v>
      </c>
      <c r="AS26" s="196">
        <v>17.87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43.52</v>
      </c>
      <c r="L27" s="196">
        <v>42.23</v>
      </c>
      <c r="M27" s="196">
        <v>0</v>
      </c>
      <c r="N27" s="196">
        <v>1.0900000000000001</v>
      </c>
      <c r="O27" s="196">
        <v>1.81</v>
      </c>
      <c r="P27" s="196">
        <v>2.2000000000000002</v>
      </c>
      <c r="Q27" s="196">
        <v>3.29</v>
      </c>
      <c r="R27" s="196">
        <v>0.38</v>
      </c>
      <c r="S27" s="196">
        <v>3.81</v>
      </c>
      <c r="T27" s="196">
        <v>0</v>
      </c>
      <c r="U27" s="196">
        <v>11.88</v>
      </c>
      <c r="V27" s="196">
        <v>0</v>
      </c>
      <c r="W27" s="196">
        <v>0.41</v>
      </c>
      <c r="X27" s="196">
        <v>0</v>
      </c>
      <c r="Y27" s="196">
        <v>0</v>
      </c>
      <c r="Z27" s="196">
        <v>2.54</v>
      </c>
      <c r="AA27" s="196">
        <v>0.82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8.14</v>
      </c>
      <c r="AS27" s="196">
        <v>17.82</v>
      </c>
      <c r="AT27" s="196">
        <v>23.38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43.52</v>
      </c>
      <c r="L28" s="196">
        <v>42.23</v>
      </c>
      <c r="M28" s="196">
        <v>0</v>
      </c>
      <c r="N28" s="196">
        <v>1.0900000000000001</v>
      </c>
      <c r="O28" s="196">
        <v>1.81</v>
      </c>
      <c r="P28" s="196">
        <v>2.2000000000000002</v>
      </c>
      <c r="Q28" s="196">
        <v>3.29</v>
      </c>
      <c r="R28" s="196">
        <v>0.38</v>
      </c>
      <c r="S28" s="196">
        <v>3.81</v>
      </c>
      <c r="T28" s="196">
        <v>0</v>
      </c>
      <c r="U28" s="196">
        <v>11.88</v>
      </c>
      <c r="V28" s="196">
        <v>0</v>
      </c>
      <c r="W28" s="196">
        <v>0.41</v>
      </c>
      <c r="X28" s="196">
        <v>0</v>
      </c>
      <c r="Y28" s="196">
        <v>0</v>
      </c>
      <c r="Z28" s="196">
        <v>2.54</v>
      </c>
      <c r="AA28" s="196">
        <v>0.82</v>
      </c>
      <c r="AB28" s="196">
        <v>0</v>
      </c>
      <c r="AC28" s="196">
        <v>0.97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8.14</v>
      </c>
      <c r="AS28" s="196">
        <v>17.82</v>
      </c>
      <c r="AT28" s="196">
        <v>23.38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2.95</v>
      </c>
      <c r="L29" s="196">
        <v>42.23</v>
      </c>
      <c r="M29" s="196">
        <v>0</v>
      </c>
      <c r="N29" s="196">
        <v>1.0900000000000001</v>
      </c>
      <c r="O29" s="196">
        <v>1.81</v>
      </c>
      <c r="P29" s="196">
        <v>2.2000000000000002</v>
      </c>
      <c r="Q29" s="196">
        <v>3.29</v>
      </c>
      <c r="R29" s="196">
        <v>0.38</v>
      </c>
      <c r="S29" s="196">
        <v>3.81</v>
      </c>
      <c r="T29" s="196">
        <v>0</v>
      </c>
      <c r="U29" s="196">
        <v>11.88</v>
      </c>
      <c r="V29" s="196">
        <v>0</v>
      </c>
      <c r="W29" s="196">
        <v>0.41</v>
      </c>
      <c r="X29" s="196">
        <v>1.35</v>
      </c>
      <c r="Y29" s="196">
        <v>0</v>
      </c>
      <c r="Z29" s="196">
        <v>2.54</v>
      </c>
      <c r="AA29" s="196">
        <v>0.82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8.14</v>
      </c>
      <c r="AS29" s="196">
        <v>17.82</v>
      </c>
      <c r="AT29" s="196">
        <v>23.38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2.95</v>
      </c>
      <c r="L30" s="196">
        <v>20.23</v>
      </c>
      <c r="M30" s="196">
        <v>0</v>
      </c>
      <c r="N30" s="196">
        <v>1.0900000000000001</v>
      </c>
      <c r="O30" s="196">
        <v>1.81</v>
      </c>
      <c r="P30" s="196">
        <v>2.2000000000000002</v>
      </c>
      <c r="Q30" s="196">
        <v>3.29</v>
      </c>
      <c r="R30" s="196">
        <v>0.38</v>
      </c>
      <c r="S30" s="196">
        <v>0.24</v>
      </c>
      <c r="T30" s="196">
        <v>0</v>
      </c>
      <c r="U30" s="196">
        <v>11.88</v>
      </c>
      <c r="V30" s="196">
        <v>0.16</v>
      </c>
      <c r="W30" s="196">
        <v>0.41</v>
      </c>
      <c r="X30" s="196">
        <v>1.35</v>
      </c>
      <c r="Y30" s="196">
        <v>0</v>
      </c>
      <c r="Z30" s="196">
        <v>2.54</v>
      </c>
      <c r="AA30" s="196">
        <v>0.82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8.14</v>
      </c>
      <c r="AS30" s="196">
        <v>17.82</v>
      </c>
      <c r="AT30" s="196">
        <v>23.38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2.95</v>
      </c>
      <c r="L31" s="196">
        <v>0</v>
      </c>
      <c r="M31" s="196">
        <v>0</v>
      </c>
      <c r="N31" s="196">
        <v>1.0900000000000001</v>
      </c>
      <c r="O31" s="196">
        <v>1.81</v>
      </c>
      <c r="P31" s="196">
        <v>2.2000000000000002</v>
      </c>
      <c r="Q31" s="196">
        <v>3.29</v>
      </c>
      <c r="R31" s="196">
        <v>0.38</v>
      </c>
      <c r="S31" s="196">
        <v>0.24</v>
      </c>
      <c r="T31" s="196">
        <v>0</v>
      </c>
      <c r="U31" s="196">
        <v>11.88</v>
      </c>
      <c r="V31" s="196">
        <v>0</v>
      </c>
      <c r="W31" s="196">
        <v>0</v>
      </c>
      <c r="X31" s="196">
        <v>0</v>
      </c>
      <c r="Y31" s="196">
        <v>0</v>
      </c>
      <c r="Z31" s="196">
        <v>2.54</v>
      </c>
      <c r="AA31" s="196">
        <v>0.82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8.14</v>
      </c>
      <c r="AS31" s="196">
        <v>17.82</v>
      </c>
      <c r="AT31" s="196">
        <v>23.38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2.95</v>
      </c>
      <c r="L32" s="196">
        <v>0</v>
      </c>
      <c r="M32" s="196">
        <v>0</v>
      </c>
      <c r="N32" s="196">
        <v>1.0900000000000001</v>
      </c>
      <c r="O32" s="196">
        <v>1.81</v>
      </c>
      <c r="P32" s="196">
        <v>2.2000000000000002</v>
      </c>
      <c r="Q32" s="196">
        <v>3.29</v>
      </c>
      <c r="R32" s="196">
        <v>0.38</v>
      </c>
      <c r="S32" s="196">
        <v>0.24</v>
      </c>
      <c r="T32" s="196">
        <v>0</v>
      </c>
      <c r="U32" s="196">
        <v>11.88</v>
      </c>
      <c r="V32" s="196">
        <v>0</v>
      </c>
      <c r="W32" s="196">
        <v>0</v>
      </c>
      <c r="X32" s="196">
        <v>0</v>
      </c>
      <c r="Y32" s="196">
        <v>0</v>
      </c>
      <c r="Z32" s="196">
        <v>2.54</v>
      </c>
      <c r="AA32" s="196">
        <v>0.82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10.039999999999999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8.14</v>
      </c>
      <c r="AS32" s="196">
        <v>17.82</v>
      </c>
      <c r="AT32" s="196">
        <v>23.38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2.95</v>
      </c>
      <c r="L33" s="196">
        <v>0</v>
      </c>
      <c r="M33" s="196">
        <v>0</v>
      </c>
      <c r="N33" s="196">
        <v>1.0900000000000001</v>
      </c>
      <c r="O33" s="196">
        <v>1.81</v>
      </c>
      <c r="P33" s="196">
        <v>2.2000000000000002</v>
      </c>
      <c r="Q33" s="196">
        <v>3.29</v>
      </c>
      <c r="R33" s="196">
        <v>0.39</v>
      </c>
      <c r="S33" s="196">
        <v>0.24</v>
      </c>
      <c r="T33" s="196">
        <v>0</v>
      </c>
      <c r="U33" s="196">
        <v>11.88</v>
      </c>
      <c r="V33" s="196">
        <v>0.19</v>
      </c>
      <c r="W33" s="196">
        <v>0.41</v>
      </c>
      <c r="X33" s="196">
        <v>1.35</v>
      </c>
      <c r="Y33" s="196">
        <v>0</v>
      </c>
      <c r="Z33" s="196">
        <v>2.54</v>
      </c>
      <c r="AA33" s="196">
        <v>0.82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10.039999999999999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8.14</v>
      </c>
      <c r="AS33" s="196">
        <v>17.82</v>
      </c>
      <c r="AT33" s="196">
        <v>23.38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2.95</v>
      </c>
      <c r="L34" s="196">
        <v>0</v>
      </c>
      <c r="M34" s="196">
        <v>0</v>
      </c>
      <c r="N34" s="196">
        <v>1.0900000000000001</v>
      </c>
      <c r="O34" s="196">
        <v>1.81</v>
      </c>
      <c r="P34" s="196">
        <v>2.2000000000000002</v>
      </c>
      <c r="Q34" s="196">
        <v>3.29</v>
      </c>
      <c r="R34" s="196">
        <v>0.39</v>
      </c>
      <c r="S34" s="196">
        <v>0.24</v>
      </c>
      <c r="T34" s="196">
        <v>0</v>
      </c>
      <c r="U34" s="196">
        <v>11.88</v>
      </c>
      <c r="V34" s="196">
        <v>0.19</v>
      </c>
      <c r="W34" s="196">
        <v>0.41</v>
      </c>
      <c r="X34" s="196">
        <v>1.35</v>
      </c>
      <c r="Y34" s="196">
        <v>0</v>
      </c>
      <c r="Z34" s="196">
        <v>2.54</v>
      </c>
      <c r="AA34" s="196">
        <v>0.82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10.039999999999999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8.14</v>
      </c>
      <c r="AS34" s="196">
        <v>17.82</v>
      </c>
      <c r="AT34" s="196">
        <v>23.38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2.95</v>
      </c>
      <c r="L35" s="196">
        <v>22.23</v>
      </c>
      <c r="M35" s="196">
        <v>0</v>
      </c>
      <c r="N35" s="196">
        <v>1.0900000000000001</v>
      </c>
      <c r="O35" s="196">
        <v>1.81</v>
      </c>
      <c r="P35" s="196">
        <v>2.2000000000000002</v>
      </c>
      <c r="Q35" s="196">
        <v>3.29</v>
      </c>
      <c r="R35" s="196">
        <v>0.39</v>
      </c>
      <c r="S35" s="196">
        <v>0.24</v>
      </c>
      <c r="T35" s="196">
        <v>0</v>
      </c>
      <c r="U35" s="196">
        <v>11.88</v>
      </c>
      <c r="V35" s="196">
        <v>0.19</v>
      </c>
      <c r="W35" s="196">
        <v>0.41</v>
      </c>
      <c r="X35" s="196">
        <v>1.35</v>
      </c>
      <c r="Y35" s="196">
        <v>0</v>
      </c>
      <c r="Z35" s="196">
        <v>2.54</v>
      </c>
      <c r="AA35" s="196">
        <v>0.82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10.039999999999999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8.14</v>
      </c>
      <c r="AS35" s="196">
        <v>17.82</v>
      </c>
      <c r="AT35" s="196">
        <v>23.38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2.95</v>
      </c>
      <c r="L36" s="196">
        <v>22.23</v>
      </c>
      <c r="M36" s="196">
        <v>0</v>
      </c>
      <c r="N36" s="196">
        <v>1.0900000000000001</v>
      </c>
      <c r="O36" s="196">
        <v>1.81</v>
      </c>
      <c r="P36" s="196">
        <v>2.2000000000000002</v>
      </c>
      <c r="Q36" s="196">
        <v>3.29</v>
      </c>
      <c r="R36" s="196">
        <v>0.39</v>
      </c>
      <c r="S36" s="196">
        <v>0.24</v>
      </c>
      <c r="T36" s="196">
        <v>0</v>
      </c>
      <c r="U36" s="196">
        <v>11.88</v>
      </c>
      <c r="V36" s="196">
        <v>0.19</v>
      </c>
      <c r="W36" s="196">
        <v>0.41</v>
      </c>
      <c r="X36" s="196">
        <v>1.35</v>
      </c>
      <c r="Y36" s="196">
        <v>0</v>
      </c>
      <c r="Z36" s="196">
        <v>2.54</v>
      </c>
      <c r="AA36" s="196">
        <v>0.82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10.039999999999999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8.14</v>
      </c>
      <c r="AS36" s="196">
        <v>17.82</v>
      </c>
      <c r="AT36" s="196">
        <v>23.38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0.25</v>
      </c>
      <c r="L37" s="196">
        <v>22.23</v>
      </c>
      <c r="M37" s="196">
        <v>0</v>
      </c>
      <c r="N37" s="196">
        <v>1.0900000000000001</v>
      </c>
      <c r="O37" s="196">
        <v>1.81</v>
      </c>
      <c r="P37" s="196">
        <v>2.2000000000000002</v>
      </c>
      <c r="Q37" s="196">
        <v>3.29</v>
      </c>
      <c r="R37" s="196">
        <v>0.39</v>
      </c>
      <c r="S37" s="196">
        <v>0.24</v>
      </c>
      <c r="T37" s="196">
        <v>0</v>
      </c>
      <c r="U37" s="196">
        <v>11.88</v>
      </c>
      <c r="V37" s="196">
        <v>0.19</v>
      </c>
      <c r="W37" s="196">
        <v>0.41</v>
      </c>
      <c r="X37" s="196">
        <v>1.35</v>
      </c>
      <c r="Y37" s="196">
        <v>0</v>
      </c>
      <c r="Z37" s="196">
        <v>2.54</v>
      </c>
      <c r="AA37" s="196">
        <v>0.82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10.039999999999999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8.14</v>
      </c>
      <c r="AS37" s="196">
        <v>17.82</v>
      </c>
      <c r="AT37" s="196">
        <v>23.38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2.95</v>
      </c>
      <c r="L38" s="196">
        <v>22.23</v>
      </c>
      <c r="M38" s="196">
        <v>0</v>
      </c>
      <c r="N38" s="196">
        <v>1.0900000000000001</v>
      </c>
      <c r="O38" s="196">
        <v>1.81</v>
      </c>
      <c r="P38" s="196">
        <v>2.2000000000000002</v>
      </c>
      <c r="Q38" s="196">
        <v>3.29</v>
      </c>
      <c r="R38" s="196">
        <v>0.39</v>
      </c>
      <c r="S38" s="196">
        <v>0.24</v>
      </c>
      <c r="T38" s="196">
        <v>0</v>
      </c>
      <c r="U38" s="196">
        <v>11.88</v>
      </c>
      <c r="V38" s="196">
        <v>0.19</v>
      </c>
      <c r="W38" s="196">
        <v>0.41</v>
      </c>
      <c r="X38" s="196">
        <v>1.35</v>
      </c>
      <c r="Y38" s="196">
        <v>0</v>
      </c>
      <c r="Z38" s="196">
        <v>2.54</v>
      </c>
      <c r="AA38" s="196">
        <v>0.82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10.039999999999999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8.14</v>
      </c>
      <c r="AS38" s="196">
        <v>17.82</v>
      </c>
      <c r="AT38" s="196">
        <v>23.38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13.56</v>
      </c>
      <c r="L39" s="196">
        <v>0</v>
      </c>
      <c r="M39" s="196">
        <v>0</v>
      </c>
      <c r="N39" s="196">
        <v>1.0900000000000001</v>
      </c>
      <c r="O39" s="196">
        <v>1.81</v>
      </c>
      <c r="P39" s="196">
        <v>2.2000000000000002</v>
      </c>
      <c r="Q39" s="196">
        <v>3.29</v>
      </c>
      <c r="R39" s="196">
        <v>0.39</v>
      </c>
      <c r="S39" s="196">
        <v>0.24</v>
      </c>
      <c r="T39" s="196">
        <v>0</v>
      </c>
      <c r="U39" s="196">
        <v>11.88</v>
      </c>
      <c r="V39" s="196">
        <v>0.19</v>
      </c>
      <c r="W39" s="196">
        <v>0.41</v>
      </c>
      <c r="X39" s="196">
        <v>1.35</v>
      </c>
      <c r="Y39" s="196">
        <v>0</v>
      </c>
      <c r="Z39" s="196">
        <v>2.54</v>
      </c>
      <c r="AA39" s="196">
        <v>0.82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8.14</v>
      </c>
      <c r="AS39" s="196">
        <v>17.82</v>
      </c>
      <c r="AT39" s="196">
        <v>23.38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9.18</v>
      </c>
      <c r="L40" s="196">
        <v>0</v>
      </c>
      <c r="M40" s="196">
        <v>0</v>
      </c>
      <c r="N40" s="196">
        <v>1.0900000000000001</v>
      </c>
      <c r="O40" s="196">
        <v>1.81</v>
      </c>
      <c r="P40" s="196">
        <v>2.2000000000000002</v>
      </c>
      <c r="Q40" s="196">
        <v>3.29</v>
      </c>
      <c r="R40" s="196">
        <v>0.39</v>
      </c>
      <c r="S40" s="196">
        <v>0.24</v>
      </c>
      <c r="T40" s="196">
        <v>0</v>
      </c>
      <c r="U40" s="196">
        <v>11.88</v>
      </c>
      <c r="V40" s="196">
        <v>0.19</v>
      </c>
      <c r="W40" s="196">
        <v>0.41</v>
      </c>
      <c r="X40" s="196">
        <v>1.35</v>
      </c>
      <c r="Y40" s="196">
        <v>0</v>
      </c>
      <c r="Z40" s="196">
        <v>2.54</v>
      </c>
      <c r="AA40" s="196">
        <v>0.82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8.14</v>
      </c>
      <c r="AS40" s="196">
        <v>17.82</v>
      </c>
      <c r="AT40" s="196">
        <v>23.38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2.95</v>
      </c>
      <c r="L41" s="196">
        <v>0</v>
      </c>
      <c r="M41" s="196">
        <v>0</v>
      </c>
      <c r="N41" s="196">
        <v>1.0900000000000001</v>
      </c>
      <c r="O41" s="196">
        <v>1.81</v>
      </c>
      <c r="P41" s="196">
        <v>2.2000000000000002</v>
      </c>
      <c r="Q41" s="196">
        <v>3.29</v>
      </c>
      <c r="R41" s="196">
        <v>0.39</v>
      </c>
      <c r="S41" s="196">
        <v>0.24</v>
      </c>
      <c r="T41" s="196">
        <v>0</v>
      </c>
      <c r="U41" s="196">
        <v>11.88</v>
      </c>
      <c r="V41" s="196">
        <v>0.19</v>
      </c>
      <c r="W41" s="196">
        <v>0.41</v>
      </c>
      <c r="X41" s="196">
        <v>1.35</v>
      </c>
      <c r="Y41" s="196">
        <v>0</v>
      </c>
      <c r="Z41" s="196">
        <v>2.54</v>
      </c>
      <c r="AA41" s="196">
        <v>0.82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8.14</v>
      </c>
      <c r="AS41" s="196">
        <v>17.79</v>
      </c>
      <c r="AT41" s="196">
        <v>23.38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2.95</v>
      </c>
      <c r="L42" s="196">
        <v>0</v>
      </c>
      <c r="M42" s="196">
        <v>0</v>
      </c>
      <c r="N42" s="196">
        <v>1.0900000000000001</v>
      </c>
      <c r="O42" s="196">
        <v>1.81</v>
      </c>
      <c r="P42" s="196">
        <v>2.2000000000000002</v>
      </c>
      <c r="Q42" s="196">
        <v>3.29</v>
      </c>
      <c r="R42" s="196">
        <v>0.39</v>
      </c>
      <c r="S42" s="196">
        <v>0.24</v>
      </c>
      <c r="T42" s="196">
        <v>0</v>
      </c>
      <c r="U42" s="196">
        <v>11.88</v>
      </c>
      <c r="V42" s="196">
        <v>0.19</v>
      </c>
      <c r="W42" s="196">
        <v>0.41</v>
      </c>
      <c r="X42" s="196">
        <v>1.35</v>
      </c>
      <c r="Y42" s="196">
        <v>0</v>
      </c>
      <c r="Z42" s="196">
        <v>2.54</v>
      </c>
      <c r="AA42" s="196">
        <v>0.82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8.14</v>
      </c>
      <c r="AS42" s="196">
        <v>17.79</v>
      </c>
      <c r="AT42" s="196">
        <v>23.38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2.95</v>
      </c>
      <c r="L43" s="196">
        <v>0</v>
      </c>
      <c r="M43" s="196">
        <v>0</v>
      </c>
      <c r="N43" s="196">
        <v>1.0900000000000001</v>
      </c>
      <c r="O43" s="196">
        <v>1.81</v>
      </c>
      <c r="P43" s="196">
        <v>2.2000000000000002</v>
      </c>
      <c r="Q43" s="196">
        <v>3.29</v>
      </c>
      <c r="R43" s="196">
        <v>0.39</v>
      </c>
      <c r="S43" s="196">
        <v>0.24</v>
      </c>
      <c r="T43" s="196">
        <v>0</v>
      </c>
      <c r="U43" s="196">
        <v>11.88</v>
      </c>
      <c r="V43" s="196">
        <v>0.19</v>
      </c>
      <c r="W43" s="196">
        <v>0.41</v>
      </c>
      <c r="X43" s="196">
        <v>1.35</v>
      </c>
      <c r="Y43" s="196">
        <v>0</v>
      </c>
      <c r="Z43" s="196">
        <v>2.54</v>
      </c>
      <c r="AA43" s="196">
        <v>0.82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9.01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8.14</v>
      </c>
      <c r="AS43" s="196">
        <v>17.71</v>
      </c>
      <c r="AT43" s="196">
        <v>23.38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2.95</v>
      </c>
      <c r="L44" s="196">
        <v>0</v>
      </c>
      <c r="M44" s="196">
        <v>0</v>
      </c>
      <c r="N44" s="196">
        <v>1.0900000000000001</v>
      </c>
      <c r="O44" s="196">
        <v>1.81</v>
      </c>
      <c r="P44" s="196">
        <v>2.2000000000000002</v>
      </c>
      <c r="Q44" s="196">
        <v>3.29</v>
      </c>
      <c r="R44" s="196">
        <v>0.39</v>
      </c>
      <c r="S44" s="196">
        <v>0.24</v>
      </c>
      <c r="T44" s="196">
        <v>0</v>
      </c>
      <c r="U44" s="196">
        <v>11.88</v>
      </c>
      <c r="V44" s="196">
        <v>0.19</v>
      </c>
      <c r="W44" s="196">
        <v>0.41</v>
      </c>
      <c r="X44" s="196">
        <v>1.35</v>
      </c>
      <c r="Y44" s="196">
        <v>0</v>
      </c>
      <c r="Z44" s="196">
        <v>2.54</v>
      </c>
      <c r="AA44" s="196">
        <v>0.82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9.01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8.14</v>
      </c>
      <c r="AS44" s="196">
        <v>17.71</v>
      </c>
      <c r="AT44" s="196">
        <v>23.38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2.95</v>
      </c>
      <c r="L45" s="196">
        <v>0</v>
      </c>
      <c r="M45" s="196">
        <v>0</v>
      </c>
      <c r="N45" s="196">
        <v>1.0900000000000001</v>
      </c>
      <c r="O45" s="196">
        <v>1.81</v>
      </c>
      <c r="P45" s="196">
        <v>2.2000000000000002</v>
      </c>
      <c r="Q45" s="196">
        <v>3.29</v>
      </c>
      <c r="R45" s="196">
        <v>0.39</v>
      </c>
      <c r="S45" s="196">
        <v>0.24</v>
      </c>
      <c r="T45" s="196">
        <v>0</v>
      </c>
      <c r="U45" s="196">
        <v>11.88</v>
      </c>
      <c r="V45" s="196">
        <v>0.19</v>
      </c>
      <c r="W45" s="196">
        <v>0.41</v>
      </c>
      <c r="X45" s="196">
        <v>1.35</v>
      </c>
      <c r="Y45" s="196">
        <v>0</v>
      </c>
      <c r="Z45" s="196">
        <v>2.54</v>
      </c>
      <c r="AA45" s="196">
        <v>0.82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9.01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8.14</v>
      </c>
      <c r="AS45" s="196">
        <v>17.71</v>
      </c>
      <c r="AT45" s="196">
        <v>23.38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2.95</v>
      </c>
      <c r="L46" s="196">
        <v>0</v>
      </c>
      <c r="M46" s="196">
        <v>0</v>
      </c>
      <c r="N46" s="196">
        <v>1.0900000000000001</v>
      </c>
      <c r="O46" s="196">
        <v>1.81</v>
      </c>
      <c r="P46" s="196">
        <v>2.2000000000000002</v>
      </c>
      <c r="Q46" s="196">
        <v>3.29</v>
      </c>
      <c r="R46" s="196">
        <v>0.39</v>
      </c>
      <c r="S46" s="196">
        <v>0.24</v>
      </c>
      <c r="T46" s="196">
        <v>0</v>
      </c>
      <c r="U46" s="196">
        <v>11.88</v>
      </c>
      <c r="V46" s="196">
        <v>0.19</v>
      </c>
      <c r="W46" s="196">
        <v>0.41</v>
      </c>
      <c r="X46" s="196">
        <v>1.35</v>
      </c>
      <c r="Y46" s="196">
        <v>0</v>
      </c>
      <c r="Z46" s="196">
        <v>2.54</v>
      </c>
      <c r="AA46" s="196">
        <v>0.82</v>
      </c>
      <c r="AB46" s="196">
        <v>0</v>
      </c>
      <c r="AC46" s="196">
        <v>0.97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9.01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8.14</v>
      </c>
      <c r="AS46" s="196">
        <v>17.71</v>
      </c>
      <c r="AT46" s="196">
        <v>23.38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2.95</v>
      </c>
      <c r="L47" s="196">
        <v>0</v>
      </c>
      <c r="M47" s="196">
        <v>0</v>
      </c>
      <c r="N47" s="196">
        <v>1.0900000000000001</v>
      </c>
      <c r="O47" s="196">
        <v>1.81</v>
      </c>
      <c r="P47" s="196">
        <v>2.2000000000000002</v>
      </c>
      <c r="Q47" s="196">
        <v>0.18</v>
      </c>
      <c r="R47" s="196">
        <v>0.39</v>
      </c>
      <c r="S47" s="196">
        <v>0.24</v>
      </c>
      <c r="T47" s="196">
        <v>0</v>
      </c>
      <c r="U47" s="196">
        <v>11.88</v>
      </c>
      <c r="V47" s="196">
        <v>0.19</v>
      </c>
      <c r="W47" s="196">
        <v>0.41</v>
      </c>
      <c r="X47" s="196">
        <v>1.35</v>
      </c>
      <c r="Y47" s="196">
        <v>0</v>
      </c>
      <c r="Z47" s="196">
        <v>2.54</v>
      </c>
      <c r="AA47" s="196">
        <v>0.82</v>
      </c>
      <c r="AB47" s="196">
        <v>0</v>
      </c>
      <c r="AC47" s="196">
        <v>0.97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8</v>
      </c>
      <c r="AS47" s="196">
        <v>17.71</v>
      </c>
      <c r="AT47" s="196">
        <v>23.38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2.95</v>
      </c>
      <c r="L48" s="196">
        <v>0</v>
      </c>
      <c r="M48" s="196">
        <v>0</v>
      </c>
      <c r="N48" s="196">
        <v>1.0900000000000001</v>
      </c>
      <c r="O48" s="196">
        <v>1.81</v>
      </c>
      <c r="P48" s="196">
        <v>2.2000000000000002</v>
      </c>
      <c r="Q48" s="196">
        <v>0.18</v>
      </c>
      <c r="R48" s="196">
        <v>0.39</v>
      </c>
      <c r="S48" s="196">
        <v>0.24</v>
      </c>
      <c r="T48" s="196">
        <v>0</v>
      </c>
      <c r="U48" s="196">
        <v>11.88</v>
      </c>
      <c r="V48" s="196">
        <v>0.19</v>
      </c>
      <c r="W48" s="196">
        <v>0.41</v>
      </c>
      <c r="X48" s="196">
        <v>1.35</v>
      </c>
      <c r="Y48" s="196">
        <v>0</v>
      </c>
      <c r="Z48" s="196">
        <v>2.54</v>
      </c>
      <c r="AA48" s="196">
        <v>0.82</v>
      </c>
      <c r="AB48" s="196">
        <v>0</v>
      </c>
      <c r="AC48" s="196">
        <v>0.97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8</v>
      </c>
      <c r="AS48" s="196">
        <v>17.71</v>
      </c>
      <c r="AT48" s="196">
        <v>23.38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2.95</v>
      </c>
      <c r="L49" s="196">
        <v>0</v>
      </c>
      <c r="M49" s="196">
        <v>0</v>
      </c>
      <c r="N49" s="196">
        <v>1.0900000000000001</v>
      </c>
      <c r="O49" s="196">
        <v>1.81</v>
      </c>
      <c r="P49" s="196">
        <v>2.2000000000000002</v>
      </c>
      <c r="Q49" s="196">
        <v>0.18</v>
      </c>
      <c r="R49" s="196">
        <v>0.39</v>
      </c>
      <c r="S49" s="196">
        <v>0.24</v>
      </c>
      <c r="T49" s="196">
        <v>0</v>
      </c>
      <c r="U49" s="196">
        <v>11.88</v>
      </c>
      <c r="V49" s="196">
        <v>0.4</v>
      </c>
      <c r="W49" s="196">
        <v>0.41</v>
      </c>
      <c r="X49" s="196">
        <v>2.65</v>
      </c>
      <c r="Y49" s="196">
        <v>0</v>
      </c>
      <c r="Z49" s="196">
        <v>4.3600000000000003</v>
      </c>
      <c r="AA49" s="196">
        <v>1.42</v>
      </c>
      <c r="AB49" s="196">
        <v>0</v>
      </c>
      <c r="AC49" s="196">
        <v>0.97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9.67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8</v>
      </c>
      <c r="AS49" s="196">
        <v>17.71</v>
      </c>
      <c r="AT49" s="196">
        <v>23.38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2.95</v>
      </c>
      <c r="L50" s="196">
        <v>0</v>
      </c>
      <c r="M50" s="196">
        <v>0</v>
      </c>
      <c r="N50" s="196">
        <v>1.0900000000000001</v>
      </c>
      <c r="O50" s="196">
        <v>1.81</v>
      </c>
      <c r="P50" s="196">
        <v>2.2000000000000002</v>
      </c>
      <c r="Q50" s="196">
        <v>0.18</v>
      </c>
      <c r="R50" s="196">
        <v>0.39</v>
      </c>
      <c r="S50" s="196">
        <v>0.24</v>
      </c>
      <c r="T50" s="196">
        <v>0</v>
      </c>
      <c r="U50" s="196">
        <v>11.88</v>
      </c>
      <c r="V50" s="196">
        <v>0.4</v>
      </c>
      <c r="W50" s="196">
        <v>0.41</v>
      </c>
      <c r="X50" s="196">
        <v>2.65</v>
      </c>
      <c r="Y50" s="196">
        <v>0</v>
      </c>
      <c r="Z50" s="196">
        <v>4.3600000000000003</v>
      </c>
      <c r="AA50" s="196">
        <v>3.24</v>
      </c>
      <c r="AB50" s="196">
        <v>0</v>
      </c>
      <c r="AC50" s="196">
        <v>0.97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9.67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8</v>
      </c>
      <c r="AS50" s="196">
        <v>17.71</v>
      </c>
      <c r="AT50" s="196">
        <v>23.38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2.95</v>
      </c>
      <c r="L51" s="196">
        <v>0</v>
      </c>
      <c r="M51" s="196">
        <v>0</v>
      </c>
      <c r="N51" s="196">
        <v>1.0900000000000001</v>
      </c>
      <c r="O51" s="196">
        <v>1.81</v>
      </c>
      <c r="P51" s="196">
        <v>2.2000000000000002</v>
      </c>
      <c r="Q51" s="196">
        <v>0.18</v>
      </c>
      <c r="R51" s="196">
        <v>0.39</v>
      </c>
      <c r="S51" s="196">
        <v>0.24</v>
      </c>
      <c r="T51" s="196">
        <v>0</v>
      </c>
      <c r="U51" s="196">
        <v>11.88</v>
      </c>
      <c r="V51" s="196">
        <v>0.19</v>
      </c>
      <c r="W51" s="196">
        <v>0.41</v>
      </c>
      <c r="X51" s="196">
        <v>2.65</v>
      </c>
      <c r="Y51" s="196">
        <v>0</v>
      </c>
      <c r="Z51" s="196">
        <v>2.54</v>
      </c>
      <c r="AA51" s="196">
        <v>0.82</v>
      </c>
      <c r="AB51" s="196">
        <v>0</v>
      </c>
      <c r="AC51" s="196">
        <v>0.97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9.67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8</v>
      </c>
      <c r="AS51" s="196">
        <v>13.71</v>
      </c>
      <c r="AT51" s="196">
        <v>23.38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2.95</v>
      </c>
      <c r="L52" s="196">
        <v>0</v>
      </c>
      <c r="M52" s="196">
        <v>0</v>
      </c>
      <c r="N52" s="196">
        <v>1.0900000000000001</v>
      </c>
      <c r="O52" s="196">
        <v>1.81</v>
      </c>
      <c r="P52" s="196">
        <v>2.2000000000000002</v>
      </c>
      <c r="Q52" s="196">
        <v>0.18</v>
      </c>
      <c r="R52" s="196">
        <v>0.39</v>
      </c>
      <c r="S52" s="196">
        <v>0.24</v>
      </c>
      <c r="T52" s="196">
        <v>0</v>
      </c>
      <c r="U52" s="196">
        <v>11.88</v>
      </c>
      <c r="V52" s="196">
        <v>0.19</v>
      </c>
      <c r="W52" s="196">
        <v>0.41</v>
      </c>
      <c r="X52" s="196">
        <v>2.65</v>
      </c>
      <c r="Y52" s="196">
        <v>0</v>
      </c>
      <c r="Z52" s="196">
        <v>2.54</v>
      </c>
      <c r="AA52" s="196">
        <v>0.82</v>
      </c>
      <c r="AB52" s="196">
        <v>0</v>
      </c>
      <c r="AC52" s="196">
        <v>0.97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9.67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8</v>
      </c>
      <c r="AS52" s="196">
        <v>13.71</v>
      </c>
      <c r="AT52" s="196">
        <v>23.38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2.95</v>
      </c>
      <c r="L53" s="196">
        <v>0</v>
      </c>
      <c r="M53" s="196">
        <v>0</v>
      </c>
      <c r="N53" s="196">
        <v>1.0900000000000001</v>
      </c>
      <c r="O53" s="196">
        <v>1.81</v>
      </c>
      <c r="P53" s="196">
        <v>2.2000000000000002</v>
      </c>
      <c r="Q53" s="196">
        <v>0.18</v>
      </c>
      <c r="R53" s="196">
        <v>0.39</v>
      </c>
      <c r="S53" s="196">
        <v>0.24</v>
      </c>
      <c r="T53" s="196">
        <v>0</v>
      </c>
      <c r="U53" s="196">
        <v>11.88</v>
      </c>
      <c r="V53" s="196">
        <v>0.19</v>
      </c>
      <c r="W53" s="196">
        <v>0.41</v>
      </c>
      <c r="X53" s="196">
        <v>2.65</v>
      </c>
      <c r="Y53" s="196">
        <v>0</v>
      </c>
      <c r="Z53" s="196">
        <v>2.54</v>
      </c>
      <c r="AA53" s="196">
        <v>0.82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9.67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8</v>
      </c>
      <c r="AS53" s="196">
        <v>13.71</v>
      </c>
      <c r="AT53" s="196">
        <v>23.38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2.95</v>
      </c>
      <c r="L54" s="196">
        <v>0</v>
      </c>
      <c r="M54" s="196">
        <v>0</v>
      </c>
      <c r="N54" s="196">
        <v>1.0900000000000001</v>
      </c>
      <c r="O54" s="196">
        <v>1.81</v>
      </c>
      <c r="P54" s="196">
        <v>2.2000000000000002</v>
      </c>
      <c r="Q54" s="196">
        <v>0.18</v>
      </c>
      <c r="R54" s="196">
        <v>0.39</v>
      </c>
      <c r="S54" s="196">
        <v>0.24</v>
      </c>
      <c r="T54" s="196">
        <v>0</v>
      </c>
      <c r="U54" s="196">
        <v>11.88</v>
      </c>
      <c r="V54" s="196">
        <v>0.19</v>
      </c>
      <c r="W54" s="196">
        <v>0.41</v>
      </c>
      <c r="X54" s="196">
        <v>2.65</v>
      </c>
      <c r="Y54" s="196">
        <v>0</v>
      </c>
      <c r="Z54" s="196">
        <v>2.54</v>
      </c>
      <c r="AA54" s="196">
        <v>0.82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9.67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8</v>
      </c>
      <c r="AS54" s="196">
        <v>13.71</v>
      </c>
      <c r="AT54" s="196">
        <v>23.38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2.95</v>
      </c>
      <c r="L55" s="196">
        <v>0</v>
      </c>
      <c r="M55" s="196">
        <v>0</v>
      </c>
      <c r="N55" s="196">
        <v>1.0900000000000001</v>
      </c>
      <c r="O55" s="196">
        <v>1.81</v>
      </c>
      <c r="P55" s="196">
        <v>2.2000000000000002</v>
      </c>
      <c r="Q55" s="196">
        <v>0.18</v>
      </c>
      <c r="R55" s="196">
        <v>0.39</v>
      </c>
      <c r="S55" s="196">
        <v>0</v>
      </c>
      <c r="T55" s="196">
        <v>0</v>
      </c>
      <c r="U55" s="196">
        <v>11.88</v>
      </c>
      <c r="V55" s="196">
        <v>0.19</v>
      </c>
      <c r="W55" s="196">
        <v>0.41</v>
      </c>
      <c r="X55" s="196">
        <v>1.35</v>
      </c>
      <c r="Y55" s="196">
        <v>0</v>
      </c>
      <c r="Z55" s="196">
        <v>2.54</v>
      </c>
      <c r="AA55" s="196">
        <v>0.82</v>
      </c>
      <c r="AB55" s="196">
        <v>0</v>
      </c>
      <c r="AC55" s="196">
        <v>1.25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9.67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8</v>
      </c>
      <c r="AS55" s="196">
        <v>13.71</v>
      </c>
      <c r="AT55" s="196">
        <v>23.38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2.95</v>
      </c>
      <c r="L56" s="196">
        <v>0</v>
      </c>
      <c r="M56" s="196">
        <v>0</v>
      </c>
      <c r="N56" s="196">
        <v>1.0900000000000001</v>
      </c>
      <c r="O56" s="196">
        <v>1.81</v>
      </c>
      <c r="P56" s="196">
        <v>2.2000000000000002</v>
      </c>
      <c r="Q56" s="196">
        <v>0.18</v>
      </c>
      <c r="R56" s="196">
        <v>0.39</v>
      </c>
      <c r="S56" s="196">
        <v>0.24</v>
      </c>
      <c r="T56" s="196">
        <v>0</v>
      </c>
      <c r="U56" s="196">
        <v>11.88</v>
      </c>
      <c r="V56" s="196">
        <v>0.19</v>
      </c>
      <c r="W56" s="196">
        <v>0.41</v>
      </c>
      <c r="X56" s="196">
        <v>1.35</v>
      </c>
      <c r="Y56" s="196">
        <v>0</v>
      </c>
      <c r="Z56" s="196">
        <v>2.54</v>
      </c>
      <c r="AA56" s="196">
        <v>0.82</v>
      </c>
      <c r="AB56" s="196">
        <v>0</v>
      </c>
      <c r="AC56" s="196">
        <v>1.25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9.67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8</v>
      </c>
      <c r="AS56" s="196">
        <v>13.71</v>
      </c>
      <c r="AT56" s="196">
        <v>23.38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2.95</v>
      </c>
      <c r="L57" s="196">
        <v>0</v>
      </c>
      <c r="M57" s="196">
        <v>0</v>
      </c>
      <c r="N57" s="196">
        <v>1.0900000000000001</v>
      </c>
      <c r="O57" s="196">
        <v>1.81</v>
      </c>
      <c r="P57" s="196">
        <v>2.2000000000000002</v>
      </c>
      <c r="Q57" s="196">
        <v>3.29</v>
      </c>
      <c r="R57" s="196">
        <v>0.39</v>
      </c>
      <c r="S57" s="196">
        <v>0.41</v>
      </c>
      <c r="T57" s="196">
        <v>0</v>
      </c>
      <c r="U57" s="196">
        <v>11.88</v>
      </c>
      <c r="V57" s="196">
        <v>0.19</v>
      </c>
      <c r="W57" s="196">
        <v>0.41</v>
      </c>
      <c r="X57" s="196">
        <v>1.35</v>
      </c>
      <c r="Y57" s="196">
        <v>0</v>
      </c>
      <c r="Z57" s="196">
        <v>2.54</v>
      </c>
      <c r="AA57" s="196">
        <v>0.82</v>
      </c>
      <c r="AB57" s="196">
        <v>0</v>
      </c>
      <c r="AC57" s="196">
        <v>1.25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9.67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8</v>
      </c>
      <c r="AS57" s="196">
        <v>13.71</v>
      </c>
      <c r="AT57" s="196">
        <v>23.38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2.95</v>
      </c>
      <c r="L58" s="196">
        <v>0</v>
      </c>
      <c r="M58" s="196">
        <v>0</v>
      </c>
      <c r="N58" s="196">
        <v>1.0900000000000001</v>
      </c>
      <c r="O58" s="196">
        <v>1.81</v>
      </c>
      <c r="P58" s="196">
        <v>2.2000000000000002</v>
      </c>
      <c r="Q58" s="196">
        <v>3.29</v>
      </c>
      <c r="R58" s="196">
        <v>0.39</v>
      </c>
      <c r="S58" s="196">
        <v>0.24</v>
      </c>
      <c r="T58" s="196">
        <v>0</v>
      </c>
      <c r="U58" s="196">
        <v>11.88</v>
      </c>
      <c r="V58" s="196">
        <v>0.19</v>
      </c>
      <c r="W58" s="196">
        <v>0.41</v>
      </c>
      <c r="X58" s="196">
        <v>1.35</v>
      </c>
      <c r="Y58" s="196">
        <v>0</v>
      </c>
      <c r="Z58" s="196">
        <v>2.54</v>
      </c>
      <c r="AA58" s="196">
        <v>0.82</v>
      </c>
      <c r="AB58" s="196">
        <v>0</v>
      </c>
      <c r="AC58" s="196">
        <v>1.25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9.67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8</v>
      </c>
      <c r="AS58" s="196">
        <v>13.71</v>
      </c>
      <c r="AT58" s="196">
        <v>23.38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2.95</v>
      </c>
      <c r="L59" s="196">
        <v>18.23</v>
      </c>
      <c r="M59" s="196">
        <v>0</v>
      </c>
      <c r="N59" s="196">
        <v>1.0900000000000001</v>
      </c>
      <c r="O59" s="196">
        <v>1.81</v>
      </c>
      <c r="P59" s="196">
        <v>2.2000000000000002</v>
      </c>
      <c r="Q59" s="196">
        <v>3.29</v>
      </c>
      <c r="R59" s="196">
        <v>0.39</v>
      </c>
      <c r="S59" s="196">
        <v>0.24</v>
      </c>
      <c r="T59" s="196">
        <v>0</v>
      </c>
      <c r="U59" s="196">
        <v>11.88</v>
      </c>
      <c r="V59" s="196">
        <v>0.19</v>
      </c>
      <c r="W59" s="196">
        <v>0.41</v>
      </c>
      <c r="X59" s="196">
        <v>1.35</v>
      </c>
      <c r="Y59" s="196">
        <v>0</v>
      </c>
      <c r="Z59" s="196">
        <v>2.54</v>
      </c>
      <c r="AA59" s="196">
        <v>0.82</v>
      </c>
      <c r="AB59" s="196">
        <v>0</v>
      </c>
      <c r="AC59" s="196">
        <v>1.25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9.67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8</v>
      </c>
      <c r="AS59" s="196">
        <v>13.71</v>
      </c>
      <c r="AT59" s="196">
        <v>23.38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2.95</v>
      </c>
      <c r="L60" s="196">
        <v>35.229999999999997</v>
      </c>
      <c r="M60" s="196">
        <v>0</v>
      </c>
      <c r="N60" s="196">
        <v>1.0900000000000001</v>
      </c>
      <c r="O60" s="196">
        <v>1.81</v>
      </c>
      <c r="P60" s="196">
        <v>2.2000000000000002</v>
      </c>
      <c r="Q60" s="196">
        <v>3.29</v>
      </c>
      <c r="R60" s="196">
        <v>0.39</v>
      </c>
      <c r="S60" s="196">
        <v>0.24</v>
      </c>
      <c r="T60" s="196">
        <v>0</v>
      </c>
      <c r="U60" s="196">
        <v>11.88</v>
      </c>
      <c r="V60" s="196">
        <v>0.19</v>
      </c>
      <c r="W60" s="196">
        <v>0.41</v>
      </c>
      <c r="X60" s="196">
        <v>1.35</v>
      </c>
      <c r="Y60" s="196">
        <v>0</v>
      </c>
      <c r="Z60" s="196">
        <v>2.54</v>
      </c>
      <c r="AA60" s="196">
        <v>0.82</v>
      </c>
      <c r="AB60" s="196">
        <v>0</v>
      </c>
      <c r="AC60" s="196">
        <v>1.25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9.67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8</v>
      </c>
      <c r="AS60" s="196">
        <v>13.71</v>
      </c>
      <c r="AT60" s="196">
        <v>23.38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2.95</v>
      </c>
      <c r="L61" s="196">
        <v>30.23</v>
      </c>
      <c r="M61" s="196">
        <v>0</v>
      </c>
      <c r="N61" s="196">
        <v>1.0900000000000001</v>
      </c>
      <c r="O61" s="196">
        <v>1.81</v>
      </c>
      <c r="P61" s="196">
        <v>2.2000000000000002</v>
      </c>
      <c r="Q61" s="196">
        <v>3.29</v>
      </c>
      <c r="R61" s="196">
        <v>0.39</v>
      </c>
      <c r="S61" s="196">
        <v>0.24</v>
      </c>
      <c r="T61" s="196">
        <v>0</v>
      </c>
      <c r="U61" s="196">
        <v>11.88</v>
      </c>
      <c r="V61" s="196">
        <v>0.19</v>
      </c>
      <c r="W61" s="196">
        <v>0.41</v>
      </c>
      <c r="X61" s="196">
        <v>1.35</v>
      </c>
      <c r="Y61" s="196">
        <v>0</v>
      </c>
      <c r="Z61" s="196">
        <v>2.54</v>
      </c>
      <c r="AA61" s="196">
        <v>0.82</v>
      </c>
      <c r="AB61" s="196">
        <v>0</v>
      </c>
      <c r="AC61" s="196">
        <v>1.25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9.67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8</v>
      </c>
      <c r="AS61" s="196">
        <v>13.71</v>
      </c>
      <c r="AT61" s="196">
        <v>23.38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2.95</v>
      </c>
      <c r="L62" s="196">
        <v>30.23</v>
      </c>
      <c r="M62" s="196">
        <v>0</v>
      </c>
      <c r="N62" s="196">
        <v>1.0900000000000001</v>
      </c>
      <c r="O62" s="196">
        <v>1.81</v>
      </c>
      <c r="P62" s="196">
        <v>2.2000000000000002</v>
      </c>
      <c r="Q62" s="196">
        <v>3.29</v>
      </c>
      <c r="R62" s="196">
        <v>0.39</v>
      </c>
      <c r="S62" s="196">
        <v>0.24</v>
      </c>
      <c r="T62" s="196">
        <v>0</v>
      </c>
      <c r="U62" s="196">
        <v>11.88</v>
      </c>
      <c r="V62" s="196">
        <v>0.19</v>
      </c>
      <c r="W62" s="196">
        <v>0.41</v>
      </c>
      <c r="X62" s="196">
        <v>1.35</v>
      </c>
      <c r="Y62" s="196">
        <v>0</v>
      </c>
      <c r="Z62" s="196">
        <v>2.54</v>
      </c>
      <c r="AA62" s="196">
        <v>0.82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9.67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8</v>
      </c>
      <c r="AS62" s="196">
        <v>13.71</v>
      </c>
      <c r="AT62" s="196">
        <v>23.38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2.95</v>
      </c>
      <c r="L63" s="196">
        <v>30.23</v>
      </c>
      <c r="M63" s="196">
        <v>0</v>
      </c>
      <c r="N63" s="196">
        <v>1.0900000000000001</v>
      </c>
      <c r="O63" s="196">
        <v>1.81</v>
      </c>
      <c r="P63" s="196">
        <v>2.2000000000000002</v>
      </c>
      <c r="Q63" s="196">
        <v>3.29</v>
      </c>
      <c r="R63" s="196">
        <v>0.39</v>
      </c>
      <c r="S63" s="196">
        <v>0.24</v>
      </c>
      <c r="T63" s="196">
        <v>0</v>
      </c>
      <c r="U63" s="196">
        <v>11.88</v>
      </c>
      <c r="V63" s="196">
        <v>0.19</v>
      </c>
      <c r="W63" s="196">
        <v>0.41</v>
      </c>
      <c r="X63" s="196">
        <v>1.35</v>
      </c>
      <c r="Y63" s="196">
        <v>0</v>
      </c>
      <c r="Z63" s="196">
        <v>2.54</v>
      </c>
      <c r="AA63" s="196">
        <v>0.82</v>
      </c>
      <c r="AB63" s="196">
        <v>0</v>
      </c>
      <c r="AC63" s="196">
        <v>1.25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9.67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8</v>
      </c>
      <c r="AS63" s="196">
        <v>13.71</v>
      </c>
      <c r="AT63" s="196">
        <v>23.38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2.95</v>
      </c>
      <c r="L64" s="196">
        <v>30.23</v>
      </c>
      <c r="M64" s="196">
        <v>0</v>
      </c>
      <c r="N64" s="196">
        <v>1.0900000000000001</v>
      </c>
      <c r="O64" s="196">
        <v>1.81</v>
      </c>
      <c r="P64" s="196">
        <v>2.2000000000000002</v>
      </c>
      <c r="Q64" s="196">
        <v>3.29</v>
      </c>
      <c r="R64" s="196">
        <v>0.39</v>
      </c>
      <c r="S64" s="196">
        <v>0.24</v>
      </c>
      <c r="T64" s="196">
        <v>0</v>
      </c>
      <c r="U64" s="196">
        <v>11.88</v>
      </c>
      <c r="V64" s="196">
        <v>0.19</v>
      </c>
      <c r="W64" s="196">
        <v>0.41</v>
      </c>
      <c r="X64" s="196">
        <v>1.35</v>
      </c>
      <c r="Y64" s="196">
        <v>0</v>
      </c>
      <c r="Z64" s="196">
        <v>2.54</v>
      </c>
      <c r="AA64" s="196">
        <v>0.82</v>
      </c>
      <c r="AB64" s="196">
        <v>0</v>
      </c>
      <c r="AC64" s="196">
        <v>1.25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9.67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8</v>
      </c>
      <c r="AS64" s="196">
        <v>13.71</v>
      </c>
      <c r="AT64" s="196">
        <v>23.38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17.239999999999998</v>
      </c>
      <c r="L65" s="196">
        <v>30.23</v>
      </c>
      <c r="M65" s="196">
        <v>0</v>
      </c>
      <c r="N65" s="196">
        <v>1.0900000000000001</v>
      </c>
      <c r="O65" s="196">
        <v>1.81</v>
      </c>
      <c r="P65" s="196">
        <v>2.2000000000000002</v>
      </c>
      <c r="Q65" s="196">
        <v>3.29</v>
      </c>
      <c r="R65" s="196">
        <v>0.39</v>
      </c>
      <c r="S65" s="196">
        <v>0.24</v>
      </c>
      <c r="T65" s="196">
        <v>0</v>
      </c>
      <c r="U65" s="196">
        <v>11.88</v>
      </c>
      <c r="V65" s="196">
        <v>0.19</v>
      </c>
      <c r="W65" s="196">
        <v>0.41</v>
      </c>
      <c r="X65" s="196">
        <v>1.35</v>
      </c>
      <c r="Y65" s="196">
        <v>0</v>
      </c>
      <c r="Z65" s="196">
        <v>2.54</v>
      </c>
      <c r="AA65" s="196">
        <v>0.82</v>
      </c>
      <c r="AB65" s="196">
        <v>0</v>
      </c>
      <c r="AC65" s="196">
        <v>1.25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9.67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8</v>
      </c>
      <c r="AS65" s="196">
        <v>13.71</v>
      </c>
      <c r="AT65" s="196">
        <v>23.38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18.690000000000001</v>
      </c>
      <c r="L66" s="196">
        <v>25.23</v>
      </c>
      <c r="M66" s="196">
        <v>0</v>
      </c>
      <c r="N66" s="196">
        <v>1.0900000000000001</v>
      </c>
      <c r="O66" s="196">
        <v>1.81</v>
      </c>
      <c r="P66" s="196">
        <v>2.2000000000000002</v>
      </c>
      <c r="Q66" s="196">
        <v>3.29</v>
      </c>
      <c r="R66" s="196">
        <v>0.39</v>
      </c>
      <c r="S66" s="196">
        <v>0.24</v>
      </c>
      <c r="T66" s="196">
        <v>0</v>
      </c>
      <c r="U66" s="196">
        <v>11.88</v>
      </c>
      <c r="V66" s="196">
        <v>0.19</v>
      </c>
      <c r="W66" s="196">
        <v>0.41</v>
      </c>
      <c r="X66" s="196">
        <v>1.35</v>
      </c>
      <c r="Y66" s="196">
        <v>0</v>
      </c>
      <c r="Z66" s="196">
        <v>2.54</v>
      </c>
      <c r="AA66" s="196">
        <v>0.82</v>
      </c>
      <c r="AB66" s="196">
        <v>0</v>
      </c>
      <c r="AC66" s="196">
        <v>1.25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9.67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8</v>
      </c>
      <c r="AS66" s="196">
        <v>13.71</v>
      </c>
      <c r="AT66" s="196">
        <v>23.38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44.48</v>
      </c>
      <c r="L67" s="196">
        <v>35.229999999999997</v>
      </c>
      <c r="M67" s="196">
        <v>0</v>
      </c>
      <c r="N67" s="196">
        <v>1.0900000000000001</v>
      </c>
      <c r="O67" s="196">
        <v>1.81</v>
      </c>
      <c r="P67" s="196">
        <v>2.2000000000000002</v>
      </c>
      <c r="Q67" s="196">
        <v>3.29</v>
      </c>
      <c r="R67" s="196">
        <v>0.39</v>
      </c>
      <c r="S67" s="196">
        <v>3.7</v>
      </c>
      <c r="T67" s="196">
        <v>0</v>
      </c>
      <c r="U67" s="196">
        <v>11.88</v>
      </c>
      <c r="V67" s="196">
        <v>0.19</v>
      </c>
      <c r="W67" s="196">
        <v>0.41</v>
      </c>
      <c r="X67" s="196">
        <v>1.35</v>
      </c>
      <c r="Y67" s="196">
        <v>0</v>
      </c>
      <c r="Z67" s="196">
        <v>2.54</v>
      </c>
      <c r="AA67" s="196">
        <v>0.82</v>
      </c>
      <c r="AB67" s="196">
        <v>0</v>
      </c>
      <c r="AC67" s="196">
        <v>1.25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9.67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8</v>
      </c>
      <c r="AS67" s="196">
        <v>13.71</v>
      </c>
      <c r="AT67" s="196">
        <v>23.38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48.74</v>
      </c>
      <c r="L68" s="196">
        <v>42.23</v>
      </c>
      <c r="M68" s="196">
        <v>0</v>
      </c>
      <c r="N68" s="196">
        <v>1.0900000000000001</v>
      </c>
      <c r="O68" s="196">
        <v>1.81</v>
      </c>
      <c r="P68" s="196">
        <v>2.2000000000000002</v>
      </c>
      <c r="Q68" s="196">
        <v>3.29</v>
      </c>
      <c r="R68" s="196">
        <v>0.39</v>
      </c>
      <c r="S68" s="196">
        <v>3.81</v>
      </c>
      <c r="T68" s="196">
        <v>0</v>
      </c>
      <c r="U68" s="196">
        <v>11.88</v>
      </c>
      <c r="V68" s="196">
        <v>0.19</v>
      </c>
      <c r="W68" s="196">
        <v>0.41</v>
      </c>
      <c r="X68" s="196">
        <v>1.35</v>
      </c>
      <c r="Y68" s="196">
        <v>0</v>
      </c>
      <c r="Z68" s="196">
        <v>2.54</v>
      </c>
      <c r="AA68" s="196">
        <v>0.82</v>
      </c>
      <c r="AB68" s="196">
        <v>0</v>
      </c>
      <c r="AC68" s="196">
        <v>1.25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8</v>
      </c>
      <c r="AS68" s="196">
        <v>13.71</v>
      </c>
      <c r="AT68" s="196">
        <v>23.38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50.26</v>
      </c>
      <c r="L69" s="196">
        <v>42.23</v>
      </c>
      <c r="M69" s="196">
        <v>0</v>
      </c>
      <c r="N69" s="196">
        <v>1.0900000000000001</v>
      </c>
      <c r="O69" s="196">
        <v>1.81</v>
      </c>
      <c r="P69" s="196">
        <v>2.2000000000000002</v>
      </c>
      <c r="Q69" s="196">
        <v>3.29</v>
      </c>
      <c r="R69" s="196">
        <v>0.39</v>
      </c>
      <c r="S69" s="196">
        <v>3.81</v>
      </c>
      <c r="T69" s="196">
        <v>0</v>
      </c>
      <c r="U69" s="196">
        <v>11.88</v>
      </c>
      <c r="V69" s="196">
        <v>0.19</v>
      </c>
      <c r="W69" s="196">
        <v>0.41</v>
      </c>
      <c r="X69" s="196">
        <v>1.35</v>
      </c>
      <c r="Y69" s="196">
        <v>0</v>
      </c>
      <c r="Z69" s="196">
        <v>2.54</v>
      </c>
      <c r="AA69" s="196">
        <v>0.82</v>
      </c>
      <c r="AB69" s="196">
        <v>0</v>
      </c>
      <c r="AC69" s="196">
        <v>1.25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8</v>
      </c>
      <c r="AS69" s="196">
        <v>13.71</v>
      </c>
      <c r="AT69" s="196">
        <v>23.38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44.48</v>
      </c>
      <c r="L70" s="196">
        <v>42.23</v>
      </c>
      <c r="M70" s="196">
        <v>0</v>
      </c>
      <c r="N70" s="196">
        <v>1.0900000000000001</v>
      </c>
      <c r="O70" s="196">
        <v>1.81</v>
      </c>
      <c r="P70" s="196">
        <v>2.2000000000000002</v>
      </c>
      <c r="Q70" s="196">
        <v>3.29</v>
      </c>
      <c r="R70" s="196">
        <v>0.39</v>
      </c>
      <c r="S70" s="196">
        <v>3.81</v>
      </c>
      <c r="T70" s="196">
        <v>0</v>
      </c>
      <c r="U70" s="196">
        <v>11.88</v>
      </c>
      <c r="V70" s="196">
        <v>0.19</v>
      </c>
      <c r="W70" s="196">
        <v>0.41</v>
      </c>
      <c r="X70" s="196">
        <v>1.35</v>
      </c>
      <c r="Y70" s="196">
        <v>0</v>
      </c>
      <c r="Z70" s="196">
        <v>2.54</v>
      </c>
      <c r="AA70" s="196">
        <v>0.82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8</v>
      </c>
      <c r="AS70" s="196">
        <v>13.71</v>
      </c>
      <c r="AT70" s="196">
        <v>23.38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18.45</v>
      </c>
      <c r="L71" s="196">
        <v>42.23</v>
      </c>
      <c r="M71" s="196">
        <v>0</v>
      </c>
      <c r="N71" s="196">
        <v>1.0900000000000001</v>
      </c>
      <c r="O71" s="196">
        <v>1.81</v>
      </c>
      <c r="P71" s="196">
        <v>2.2000000000000002</v>
      </c>
      <c r="Q71" s="196">
        <v>3.29</v>
      </c>
      <c r="R71" s="196">
        <v>0.39</v>
      </c>
      <c r="S71" s="196">
        <v>3.81</v>
      </c>
      <c r="T71" s="196">
        <v>0</v>
      </c>
      <c r="U71" s="196">
        <v>11.88</v>
      </c>
      <c r="V71" s="196">
        <v>0.19</v>
      </c>
      <c r="W71" s="196">
        <v>0.41</v>
      </c>
      <c r="X71" s="196">
        <v>1.35</v>
      </c>
      <c r="Y71" s="196">
        <v>0</v>
      </c>
      <c r="Z71" s="196">
        <v>2.54</v>
      </c>
      <c r="AA71" s="196">
        <v>0.82</v>
      </c>
      <c r="AB71" s="196">
        <v>0</v>
      </c>
      <c r="AC71" s="196">
        <v>0.97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12.6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8</v>
      </c>
      <c r="AS71" s="196">
        <v>13.71</v>
      </c>
      <c r="AT71" s="196">
        <v>23.38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41.59</v>
      </c>
      <c r="L72" s="196">
        <v>42.23</v>
      </c>
      <c r="M72" s="196">
        <v>0</v>
      </c>
      <c r="N72" s="196">
        <v>1.0900000000000001</v>
      </c>
      <c r="O72" s="196">
        <v>1.81</v>
      </c>
      <c r="P72" s="196">
        <v>2.2000000000000002</v>
      </c>
      <c r="Q72" s="196">
        <v>3.29</v>
      </c>
      <c r="R72" s="196">
        <v>0.39</v>
      </c>
      <c r="S72" s="196">
        <v>3.81</v>
      </c>
      <c r="T72" s="196">
        <v>0</v>
      </c>
      <c r="U72" s="196">
        <v>11.88</v>
      </c>
      <c r="V72" s="196">
        <v>0.19</v>
      </c>
      <c r="W72" s="196">
        <v>0.41</v>
      </c>
      <c r="X72" s="196">
        <v>1.35</v>
      </c>
      <c r="Y72" s="196">
        <v>0</v>
      </c>
      <c r="Z72" s="196">
        <v>2.54</v>
      </c>
      <c r="AA72" s="196">
        <v>0.82</v>
      </c>
      <c r="AB72" s="196">
        <v>0</v>
      </c>
      <c r="AC72" s="196">
        <v>0.97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8.6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8</v>
      </c>
      <c r="AS72" s="196">
        <v>13.71</v>
      </c>
      <c r="AT72" s="196">
        <v>23.38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2.95</v>
      </c>
      <c r="L73" s="196">
        <v>40.229999999999997</v>
      </c>
      <c r="M73" s="196">
        <v>0</v>
      </c>
      <c r="N73" s="196">
        <v>1.0900000000000001</v>
      </c>
      <c r="O73" s="196">
        <v>1.81</v>
      </c>
      <c r="P73" s="196">
        <v>2.2000000000000002</v>
      </c>
      <c r="Q73" s="196">
        <v>3.29</v>
      </c>
      <c r="R73" s="196">
        <v>0.39</v>
      </c>
      <c r="S73" s="196">
        <v>0.92</v>
      </c>
      <c r="T73" s="196">
        <v>0</v>
      </c>
      <c r="U73" s="196">
        <v>11.88</v>
      </c>
      <c r="V73" s="196">
        <v>0.19</v>
      </c>
      <c r="W73" s="196">
        <v>0.41</v>
      </c>
      <c r="X73" s="196">
        <v>1.35</v>
      </c>
      <c r="Y73" s="196">
        <v>0</v>
      </c>
      <c r="Z73" s="196">
        <v>2.54</v>
      </c>
      <c r="AA73" s="196">
        <v>0.82</v>
      </c>
      <c r="AB73" s="196">
        <v>0</v>
      </c>
      <c r="AC73" s="196">
        <v>0.97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8.6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8</v>
      </c>
      <c r="AS73" s="196">
        <v>13.71</v>
      </c>
      <c r="AT73" s="196">
        <v>23.38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2.95</v>
      </c>
      <c r="L74" s="196">
        <v>0</v>
      </c>
      <c r="M74" s="196">
        <v>0</v>
      </c>
      <c r="N74" s="196">
        <v>1.0900000000000001</v>
      </c>
      <c r="O74" s="196">
        <v>1.81</v>
      </c>
      <c r="P74" s="196">
        <v>2.2000000000000002</v>
      </c>
      <c r="Q74" s="196">
        <v>1.1100000000000001</v>
      </c>
      <c r="R74" s="196">
        <v>0.39</v>
      </c>
      <c r="S74" s="196">
        <v>0.92</v>
      </c>
      <c r="T74" s="196">
        <v>0</v>
      </c>
      <c r="U74" s="196">
        <v>11.88</v>
      </c>
      <c r="V74" s="196">
        <v>0.19</v>
      </c>
      <c r="W74" s="196">
        <v>0.41</v>
      </c>
      <c r="X74" s="196">
        <v>1.35</v>
      </c>
      <c r="Y74" s="196">
        <v>0</v>
      </c>
      <c r="Z74" s="196">
        <v>2.54</v>
      </c>
      <c r="AA74" s="196">
        <v>0.82</v>
      </c>
      <c r="AB74" s="196">
        <v>0</v>
      </c>
      <c r="AC74" s="196">
        <v>0.97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8.6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8</v>
      </c>
      <c r="AS74" s="196">
        <v>13.71</v>
      </c>
      <c r="AT74" s="196">
        <v>23.38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2.95</v>
      </c>
      <c r="L75" s="196">
        <v>0</v>
      </c>
      <c r="M75" s="196">
        <v>0</v>
      </c>
      <c r="N75" s="196">
        <v>1.0900000000000001</v>
      </c>
      <c r="O75" s="196">
        <v>1.81</v>
      </c>
      <c r="P75" s="196">
        <v>2.2000000000000002</v>
      </c>
      <c r="Q75" s="196">
        <v>0.19</v>
      </c>
      <c r="R75" s="196">
        <v>0.39</v>
      </c>
      <c r="S75" s="196">
        <v>0.24</v>
      </c>
      <c r="T75" s="196">
        <v>0</v>
      </c>
      <c r="U75" s="196">
        <v>11.88</v>
      </c>
      <c r="V75" s="196">
        <v>0.19</v>
      </c>
      <c r="W75" s="196">
        <v>0.41</v>
      </c>
      <c r="X75" s="196">
        <v>1.35</v>
      </c>
      <c r="Y75" s="196">
        <v>0</v>
      </c>
      <c r="Z75" s="196">
        <v>2.54</v>
      </c>
      <c r="AA75" s="196">
        <v>0.82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8.6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8</v>
      </c>
      <c r="AS75" s="196">
        <v>13.71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2.95</v>
      </c>
      <c r="L76" s="196">
        <v>0</v>
      </c>
      <c r="M76" s="196">
        <v>0</v>
      </c>
      <c r="N76" s="196">
        <v>1.0900000000000001</v>
      </c>
      <c r="O76" s="196">
        <v>1.81</v>
      </c>
      <c r="P76" s="196">
        <v>2.2000000000000002</v>
      </c>
      <c r="Q76" s="196">
        <v>0.19</v>
      </c>
      <c r="R76" s="196">
        <v>0.39</v>
      </c>
      <c r="S76" s="196">
        <v>0.24</v>
      </c>
      <c r="T76" s="196">
        <v>0</v>
      </c>
      <c r="U76" s="196">
        <v>11.88</v>
      </c>
      <c r="V76" s="196">
        <v>0.19</v>
      </c>
      <c r="W76" s="196">
        <v>0.41</v>
      </c>
      <c r="X76" s="196">
        <v>1.35</v>
      </c>
      <c r="Y76" s="196">
        <v>0</v>
      </c>
      <c r="Z76" s="196">
        <v>2.54</v>
      </c>
      <c r="AA76" s="196">
        <v>0.82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12.6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8</v>
      </c>
      <c r="AS76" s="196">
        <v>13.71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2.95</v>
      </c>
      <c r="L77" s="196">
        <v>0</v>
      </c>
      <c r="M77" s="196">
        <v>0</v>
      </c>
      <c r="N77" s="196">
        <v>1.0900000000000001</v>
      </c>
      <c r="O77" s="196">
        <v>1.81</v>
      </c>
      <c r="P77" s="196">
        <v>2.2000000000000002</v>
      </c>
      <c r="Q77" s="196">
        <v>0.19</v>
      </c>
      <c r="R77" s="196">
        <v>0.39</v>
      </c>
      <c r="S77" s="196">
        <v>0.24</v>
      </c>
      <c r="T77" s="196">
        <v>0</v>
      </c>
      <c r="U77" s="196">
        <v>11.88</v>
      </c>
      <c r="V77" s="196">
        <v>0.19</v>
      </c>
      <c r="W77" s="196">
        <v>0.41</v>
      </c>
      <c r="X77" s="196">
        <v>1.35</v>
      </c>
      <c r="Y77" s="196">
        <v>0</v>
      </c>
      <c r="Z77" s="196">
        <v>2.54</v>
      </c>
      <c r="AA77" s="196">
        <v>0.82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10.86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8</v>
      </c>
      <c r="AS77" s="196">
        <v>13.71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2.95</v>
      </c>
      <c r="L78" s="196">
        <v>0</v>
      </c>
      <c r="M78" s="196">
        <v>0</v>
      </c>
      <c r="N78" s="196">
        <v>1.0900000000000001</v>
      </c>
      <c r="O78" s="196">
        <v>1.81</v>
      </c>
      <c r="P78" s="196">
        <v>2.2000000000000002</v>
      </c>
      <c r="Q78" s="196">
        <v>0.19</v>
      </c>
      <c r="R78" s="196">
        <v>0.39</v>
      </c>
      <c r="S78" s="196">
        <v>0.24</v>
      </c>
      <c r="T78" s="196">
        <v>0</v>
      </c>
      <c r="U78" s="196">
        <v>11.88</v>
      </c>
      <c r="V78" s="196">
        <v>0.19</v>
      </c>
      <c r="W78" s="196">
        <v>0.41</v>
      </c>
      <c r="X78" s="196">
        <v>1.35</v>
      </c>
      <c r="Y78" s="196">
        <v>0</v>
      </c>
      <c r="Z78" s="196">
        <v>2.54</v>
      </c>
      <c r="AA78" s="196">
        <v>0.82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10.86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8</v>
      </c>
      <c r="AS78" s="196">
        <v>13.71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14.59</v>
      </c>
      <c r="L79" s="196">
        <v>43.23</v>
      </c>
      <c r="M79" s="196">
        <v>0</v>
      </c>
      <c r="N79" s="196">
        <v>1.0900000000000001</v>
      </c>
      <c r="O79" s="196">
        <v>1.81</v>
      </c>
      <c r="P79" s="196">
        <v>2.2000000000000002</v>
      </c>
      <c r="Q79" s="196">
        <v>2.15</v>
      </c>
      <c r="R79" s="196">
        <v>0.39</v>
      </c>
      <c r="S79" s="196">
        <v>3.7</v>
      </c>
      <c r="T79" s="196">
        <v>0</v>
      </c>
      <c r="U79" s="196">
        <v>11.88</v>
      </c>
      <c r="V79" s="196">
        <v>0.19</v>
      </c>
      <c r="W79" s="196">
        <v>0.41</v>
      </c>
      <c r="X79" s="196">
        <v>1.35</v>
      </c>
      <c r="Y79" s="196">
        <v>0</v>
      </c>
      <c r="Z79" s="196">
        <v>2.54</v>
      </c>
      <c r="AA79" s="196">
        <v>0.82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9.67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8.14</v>
      </c>
      <c r="AS79" s="196">
        <v>13.82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14.59</v>
      </c>
      <c r="L80" s="196">
        <v>43.23</v>
      </c>
      <c r="M80" s="196">
        <v>0</v>
      </c>
      <c r="N80" s="196">
        <v>1.0900000000000001</v>
      </c>
      <c r="O80" s="196">
        <v>1.81</v>
      </c>
      <c r="P80" s="196">
        <v>2.2000000000000002</v>
      </c>
      <c r="Q80" s="196">
        <v>2.29</v>
      </c>
      <c r="R80" s="196">
        <v>0.39</v>
      </c>
      <c r="S80" s="196">
        <v>3.81</v>
      </c>
      <c r="T80" s="196">
        <v>0</v>
      </c>
      <c r="U80" s="196">
        <v>11.88</v>
      </c>
      <c r="V80" s="196">
        <v>0.19</v>
      </c>
      <c r="W80" s="196">
        <v>0.41</v>
      </c>
      <c r="X80" s="196">
        <v>1.35</v>
      </c>
      <c r="Y80" s="196">
        <v>0</v>
      </c>
      <c r="Z80" s="196">
        <v>2.54</v>
      </c>
      <c r="AA80" s="196">
        <v>0.82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9.67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8.14</v>
      </c>
      <c r="AS80" s="196">
        <v>13.82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7.94</v>
      </c>
      <c r="L81" s="196">
        <v>43.23</v>
      </c>
      <c r="M81" s="196">
        <v>0</v>
      </c>
      <c r="N81" s="196">
        <v>1.0900000000000001</v>
      </c>
      <c r="O81" s="196">
        <v>1.81</v>
      </c>
      <c r="P81" s="196">
        <v>2.2000000000000002</v>
      </c>
      <c r="Q81" s="196">
        <v>2.33</v>
      </c>
      <c r="R81" s="196">
        <v>0.39</v>
      </c>
      <c r="S81" s="196">
        <v>3.81</v>
      </c>
      <c r="T81" s="196">
        <v>0</v>
      </c>
      <c r="U81" s="196">
        <v>11.88</v>
      </c>
      <c r="V81" s="196">
        <v>0.19</v>
      </c>
      <c r="W81" s="196">
        <v>0.41</v>
      </c>
      <c r="X81" s="196">
        <v>1.35</v>
      </c>
      <c r="Y81" s="196">
        <v>0</v>
      </c>
      <c r="Z81" s="196">
        <v>2.54</v>
      </c>
      <c r="AA81" s="196">
        <v>0.82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9.67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8.14</v>
      </c>
      <c r="AS81" s="196">
        <v>13.82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14.59</v>
      </c>
      <c r="L82" s="196">
        <v>43.23</v>
      </c>
      <c r="M82" s="196">
        <v>0</v>
      </c>
      <c r="N82" s="196">
        <v>1.0900000000000001</v>
      </c>
      <c r="O82" s="196">
        <v>1.81</v>
      </c>
      <c r="P82" s="196">
        <v>2.2000000000000002</v>
      </c>
      <c r="Q82" s="196">
        <v>2.33</v>
      </c>
      <c r="R82" s="196">
        <v>0.39</v>
      </c>
      <c r="S82" s="196">
        <v>3.81</v>
      </c>
      <c r="T82" s="196">
        <v>0</v>
      </c>
      <c r="U82" s="196">
        <v>11.88</v>
      </c>
      <c r="V82" s="196">
        <v>0.19</v>
      </c>
      <c r="W82" s="196">
        <v>0.41</v>
      </c>
      <c r="X82" s="196">
        <v>1.35</v>
      </c>
      <c r="Y82" s="196">
        <v>0</v>
      </c>
      <c r="Z82" s="196">
        <v>2.54</v>
      </c>
      <c r="AA82" s="196">
        <v>0.82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9.67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8.14</v>
      </c>
      <c r="AS82" s="196">
        <v>13.82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19.41</v>
      </c>
      <c r="L83" s="196">
        <v>42.23</v>
      </c>
      <c r="M83" s="196">
        <v>0</v>
      </c>
      <c r="N83" s="196">
        <v>1.0900000000000001</v>
      </c>
      <c r="O83" s="196">
        <v>1.81</v>
      </c>
      <c r="P83" s="196">
        <v>2.2000000000000002</v>
      </c>
      <c r="Q83" s="196">
        <v>2.33</v>
      </c>
      <c r="R83" s="196">
        <v>0.39</v>
      </c>
      <c r="S83" s="196">
        <v>3.81</v>
      </c>
      <c r="T83" s="196">
        <v>0</v>
      </c>
      <c r="U83" s="196">
        <v>11.88</v>
      </c>
      <c r="V83" s="196">
        <v>0.19</v>
      </c>
      <c r="W83" s="196">
        <v>0.41</v>
      </c>
      <c r="X83" s="196">
        <v>1.35</v>
      </c>
      <c r="Y83" s="196">
        <v>0</v>
      </c>
      <c r="Z83" s="196">
        <v>2.54</v>
      </c>
      <c r="AA83" s="196">
        <v>0.82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9.67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8.14</v>
      </c>
      <c r="AS83" s="196">
        <v>13.82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24.23</v>
      </c>
      <c r="L84" s="196">
        <v>42.23</v>
      </c>
      <c r="M84" s="196">
        <v>0</v>
      </c>
      <c r="N84" s="196">
        <v>1.0900000000000001</v>
      </c>
      <c r="O84" s="196">
        <v>1.81</v>
      </c>
      <c r="P84" s="196">
        <v>2.2000000000000002</v>
      </c>
      <c r="Q84" s="196">
        <v>2.33</v>
      </c>
      <c r="R84" s="196">
        <v>0.39</v>
      </c>
      <c r="S84" s="196">
        <v>3.81</v>
      </c>
      <c r="T84" s="196">
        <v>0</v>
      </c>
      <c r="U84" s="196">
        <v>11.88</v>
      </c>
      <c r="V84" s="196">
        <v>0.19</v>
      </c>
      <c r="W84" s="196">
        <v>0.41</v>
      </c>
      <c r="X84" s="196">
        <v>1.35</v>
      </c>
      <c r="Y84" s="196">
        <v>0</v>
      </c>
      <c r="Z84" s="196">
        <v>2.54</v>
      </c>
      <c r="AA84" s="196">
        <v>0.82</v>
      </c>
      <c r="AB84" s="196">
        <v>0</v>
      </c>
      <c r="AC84" s="196">
        <v>1.25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9.67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8.14</v>
      </c>
      <c r="AS84" s="196">
        <v>13.82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33.869999999999997</v>
      </c>
      <c r="L85" s="196">
        <v>42.23</v>
      </c>
      <c r="M85" s="196">
        <v>0</v>
      </c>
      <c r="N85" s="196">
        <v>1.0900000000000001</v>
      </c>
      <c r="O85" s="196">
        <v>1.81</v>
      </c>
      <c r="P85" s="196">
        <v>2.2000000000000002</v>
      </c>
      <c r="Q85" s="196">
        <v>2.33</v>
      </c>
      <c r="R85" s="196">
        <v>0.39</v>
      </c>
      <c r="S85" s="196">
        <v>3.81</v>
      </c>
      <c r="T85" s="196">
        <v>0</v>
      </c>
      <c r="U85" s="196">
        <v>11.88</v>
      </c>
      <c r="V85" s="196">
        <v>0.19</v>
      </c>
      <c r="W85" s="196">
        <v>0.41</v>
      </c>
      <c r="X85" s="196">
        <v>1.35</v>
      </c>
      <c r="Y85" s="196">
        <v>0</v>
      </c>
      <c r="Z85" s="196">
        <v>2.54</v>
      </c>
      <c r="AA85" s="196">
        <v>0.82</v>
      </c>
      <c r="AB85" s="196">
        <v>0</v>
      </c>
      <c r="AC85" s="196">
        <v>1.25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9.67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8.14</v>
      </c>
      <c r="AS85" s="196">
        <v>13.82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43.52</v>
      </c>
      <c r="L86" s="196">
        <v>42.23</v>
      </c>
      <c r="M86" s="196">
        <v>0</v>
      </c>
      <c r="N86" s="196">
        <v>1.0900000000000001</v>
      </c>
      <c r="O86" s="196">
        <v>1.81</v>
      </c>
      <c r="P86" s="196">
        <v>2.2000000000000002</v>
      </c>
      <c r="Q86" s="196">
        <v>2.33</v>
      </c>
      <c r="R86" s="196">
        <v>0</v>
      </c>
      <c r="S86" s="196">
        <v>3.81</v>
      </c>
      <c r="T86" s="196">
        <v>0</v>
      </c>
      <c r="U86" s="196">
        <v>11.88</v>
      </c>
      <c r="V86" s="196">
        <v>0.19</v>
      </c>
      <c r="W86" s="196">
        <v>0.41</v>
      </c>
      <c r="X86" s="196">
        <v>1.35</v>
      </c>
      <c r="Y86" s="196">
        <v>0</v>
      </c>
      <c r="Z86" s="196">
        <v>2.54</v>
      </c>
      <c r="AA86" s="196">
        <v>0.82</v>
      </c>
      <c r="AB86" s="196">
        <v>0</v>
      </c>
      <c r="AC86" s="196">
        <v>1.25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9.67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8.14</v>
      </c>
      <c r="AS86" s="196">
        <v>13.82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47.52</v>
      </c>
      <c r="L87" s="196">
        <v>42.23</v>
      </c>
      <c r="M87" s="196">
        <v>0</v>
      </c>
      <c r="N87" s="196">
        <v>1.0900000000000001</v>
      </c>
      <c r="O87" s="196">
        <v>1.81</v>
      </c>
      <c r="P87" s="196">
        <v>2.2000000000000002</v>
      </c>
      <c r="Q87" s="196">
        <v>2.33</v>
      </c>
      <c r="R87" s="196">
        <v>0.28999999999999998</v>
      </c>
      <c r="S87" s="196">
        <v>3.81</v>
      </c>
      <c r="T87" s="196">
        <v>0</v>
      </c>
      <c r="U87" s="196">
        <v>11.88</v>
      </c>
      <c r="V87" s="196">
        <v>0.19</v>
      </c>
      <c r="W87" s="196">
        <v>0.41</v>
      </c>
      <c r="X87" s="196">
        <v>1.35</v>
      </c>
      <c r="Y87" s="196">
        <v>0</v>
      </c>
      <c r="Z87" s="196">
        <v>2.54</v>
      </c>
      <c r="AA87" s="196">
        <v>0.82</v>
      </c>
      <c r="AB87" s="196">
        <v>0</v>
      </c>
      <c r="AC87" s="196">
        <v>1.25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8.14</v>
      </c>
      <c r="AS87" s="196">
        <v>13.82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47.52</v>
      </c>
      <c r="L88" s="196">
        <v>42.23</v>
      </c>
      <c r="M88" s="196">
        <v>0</v>
      </c>
      <c r="N88" s="196">
        <v>1.0900000000000001</v>
      </c>
      <c r="O88" s="196">
        <v>1.81</v>
      </c>
      <c r="P88" s="196">
        <v>2.2000000000000002</v>
      </c>
      <c r="Q88" s="196">
        <v>2.33</v>
      </c>
      <c r="R88" s="196">
        <v>0.38</v>
      </c>
      <c r="S88" s="196">
        <v>3.81</v>
      </c>
      <c r="T88" s="196">
        <v>0</v>
      </c>
      <c r="U88" s="196">
        <v>11.88</v>
      </c>
      <c r="V88" s="196">
        <v>0.19</v>
      </c>
      <c r="W88" s="196">
        <v>0.41</v>
      </c>
      <c r="X88" s="196">
        <v>1.35</v>
      </c>
      <c r="Y88" s="196">
        <v>0</v>
      </c>
      <c r="Z88" s="196">
        <v>2.54</v>
      </c>
      <c r="AA88" s="196">
        <v>0.82</v>
      </c>
      <c r="AB88" s="196">
        <v>0</v>
      </c>
      <c r="AC88" s="196">
        <v>1.25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8.14</v>
      </c>
      <c r="AS88" s="196">
        <v>13.82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47.52</v>
      </c>
      <c r="L89" s="196">
        <v>42.23</v>
      </c>
      <c r="M89" s="196">
        <v>0</v>
      </c>
      <c r="N89" s="196">
        <v>1.0900000000000001</v>
      </c>
      <c r="O89" s="196">
        <v>1.81</v>
      </c>
      <c r="P89" s="196">
        <v>2.2000000000000002</v>
      </c>
      <c r="Q89" s="196">
        <v>2.33</v>
      </c>
      <c r="R89" s="196">
        <v>0.38</v>
      </c>
      <c r="S89" s="196">
        <v>3.81</v>
      </c>
      <c r="T89" s="196">
        <v>0</v>
      </c>
      <c r="U89" s="196">
        <v>11.88</v>
      </c>
      <c r="V89" s="196">
        <v>0.19</v>
      </c>
      <c r="W89" s="196">
        <v>0.41</v>
      </c>
      <c r="X89" s="196">
        <v>1.35</v>
      </c>
      <c r="Y89" s="196">
        <v>0</v>
      </c>
      <c r="Z89" s="196">
        <v>2.54</v>
      </c>
      <c r="AA89" s="196">
        <v>0.82</v>
      </c>
      <c r="AB89" s="196">
        <v>0</v>
      </c>
      <c r="AC89" s="196">
        <v>1.25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8.14</v>
      </c>
      <c r="AS89" s="196">
        <v>13.85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47.52</v>
      </c>
      <c r="L90" s="196">
        <v>42.23</v>
      </c>
      <c r="M90" s="196">
        <v>0</v>
      </c>
      <c r="N90" s="196">
        <v>1.0900000000000001</v>
      </c>
      <c r="O90" s="196">
        <v>1.81</v>
      </c>
      <c r="P90" s="196">
        <v>2.2000000000000002</v>
      </c>
      <c r="Q90" s="196">
        <v>2.33</v>
      </c>
      <c r="R90" s="196">
        <v>0.38</v>
      </c>
      <c r="S90" s="196">
        <v>3.81</v>
      </c>
      <c r="T90" s="196">
        <v>0</v>
      </c>
      <c r="U90" s="196">
        <v>11.88</v>
      </c>
      <c r="V90" s="196">
        <v>0.19</v>
      </c>
      <c r="W90" s="196">
        <v>0.41</v>
      </c>
      <c r="X90" s="196">
        <v>1.35</v>
      </c>
      <c r="Y90" s="196">
        <v>0</v>
      </c>
      <c r="Z90" s="196">
        <v>2.54</v>
      </c>
      <c r="AA90" s="196">
        <v>0.82</v>
      </c>
      <c r="AB90" s="196">
        <v>0</v>
      </c>
      <c r="AC90" s="196">
        <v>1.25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8.14</v>
      </c>
      <c r="AS90" s="196">
        <v>13.85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48.19</v>
      </c>
      <c r="L91" s="196">
        <v>42.23</v>
      </c>
      <c r="M91" s="196">
        <v>0</v>
      </c>
      <c r="N91" s="196">
        <v>1.0900000000000001</v>
      </c>
      <c r="O91" s="196">
        <v>1.81</v>
      </c>
      <c r="P91" s="196">
        <v>2.2000000000000002</v>
      </c>
      <c r="Q91" s="196">
        <v>2.33</v>
      </c>
      <c r="R91" s="196">
        <v>0.38</v>
      </c>
      <c r="S91" s="196">
        <v>3.81</v>
      </c>
      <c r="T91" s="196">
        <v>0</v>
      </c>
      <c r="U91" s="196">
        <v>11.88</v>
      </c>
      <c r="V91" s="196">
        <v>0.19</v>
      </c>
      <c r="W91" s="196">
        <v>0.41</v>
      </c>
      <c r="X91" s="196">
        <v>1.35</v>
      </c>
      <c r="Y91" s="196">
        <v>0</v>
      </c>
      <c r="Z91" s="196">
        <v>2.54</v>
      </c>
      <c r="AA91" s="196">
        <v>0.82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8.27</v>
      </c>
      <c r="AS91" s="196">
        <v>13.85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47.52</v>
      </c>
      <c r="L92" s="196">
        <v>42.23</v>
      </c>
      <c r="M92" s="196">
        <v>0</v>
      </c>
      <c r="N92" s="196">
        <v>1.0900000000000001</v>
      </c>
      <c r="O92" s="196">
        <v>1.81</v>
      </c>
      <c r="P92" s="196">
        <v>2.2000000000000002</v>
      </c>
      <c r="Q92" s="196">
        <v>2.33</v>
      </c>
      <c r="R92" s="196">
        <v>0.38</v>
      </c>
      <c r="S92" s="196">
        <v>3.81</v>
      </c>
      <c r="T92" s="196">
        <v>0</v>
      </c>
      <c r="U92" s="196">
        <v>11.88</v>
      </c>
      <c r="V92" s="196">
        <v>0.19</v>
      </c>
      <c r="W92" s="196">
        <v>0.41</v>
      </c>
      <c r="X92" s="196">
        <v>1.35</v>
      </c>
      <c r="Y92" s="196">
        <v>0</v>
      </c>
      <c r="Z92" s="196">
        <v>2.54</v>
      </c>
      <c r="AA92" s="196">
        <v>0.82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8.27</v>
      </c>
      <c r="AS92" s="196">
        <v>13.85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47.52</v>
      </c>
      <c r="L93" s="196">
        <v>42.23</v>
      </c>
      <c r="M93" s="196">
        <v>0</v>
      </c>
      <c r="N93" s="196">
        <v>1.0900000000000001</v>
      </c>
      <c r="O93" s="196">
        <v>1.81</v>
      </c>
      <c r="P93" s="196">
        <v>2.2000000000000002</v>
      </c>
      <c r="Q93" s="196">
        <v>2.33</v>
      </c>
      <c r="R93" s="196">
        <v>0.38</v>
      </c>
      <c r="S93" s="196">
        <v>3.81</v>
      </c>
      <c r="T93" s="196">
        <v>0</v>
      </c>
      <c r="U93" s="196">
        <v>11.88</v>
      </c>
      <c r="V93" s="196">
        <v>0.19</v>
      </c>
      <c r="W93" s="196">
        <v>0.41</v>
      </c>
      <c r="X93" s="196">
        <v>1.35</v>
      </c>
      <c r="Y93" s="196">
        <v>0</v>
      </c>
      <c r="Z93" s="196">
        <v>2.54</v>
      </c>
      <c r="AA93" s="196">
        <v>0.82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8.27</v>
      </c>
      <c r="AS93" s="196">
        <v>13.85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47.52</v>
      </c>
      <c r="L94" s="196">
        <v>42.23</v>
      </c>
      <c r="M94" s="196">
        <v>0</v>
      </c>
      <c r="N94" s="196">
        <v>1.0900000000000001</v>
      </c>
      <c r="O94" s="196">
        <v>1.81</v>
      </c>
      <c r="P94" s="196">
        <v>2.2000000000000002</v>
      </c>
      <c r="Q94" s="196">
        <v>2.33</v>
      </c>
      <c r="R94" s="196">
        <v>0.38</v>
      </c>
      <c r="S94" s="196">
        <v>3.81</v>
      </c>
      <c r="T94" s="196">
        <v>0</v>
      </c>
      <c r="U94" s="196">
        <v>11.88</v>
      </c>
      <c r="V94" s="196">
        <v>0.19</v>
      </c>
      <c r="W94" s="196">
        <v>0.41</v>
      </c>
      <c r="X94" s="196">
        <v>1.35</v>
      </c>
      <c r="Y94" s="196">
        <v>0</v>
      </c>
      <c r="Z94" s="196">
        <v>2.54</v>
      </c>
      <c r="AA94" s="196">
        <v>0.82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8.27</v>
      </c>
      <c r="AS94" s="196">
        <v>13.85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41.89</v>
      </c>
      <c r="L95" s="196">
        <v>42.23</v>
      </c>
      <c r="M95" s="196">
        <v>0</v>
      </c>
      <c r="N95" s="196">
        <v>1.0900000000000001</v>
      </c>
      <c r="O95" s="196">
        <v>1.81</v>
      </c>
      <c r="P95" s="196">
        <v>2.2000000000000002</v>
      </c>
      <c r="Q95" s="196">
        <v>2.33</v>
      </c>
      <c r="R95" s="196">
        <v>5.95</v>
      </c>
      <c r="S95" s="196">
        <v>3.81</v>
      </c>
      <c r="T95" s="196">
        <v>0</v>
      </c>
      <c r="U95" s="196">
        <v>11.88</v>
      </c>
      <c r="V95" s="196">
        <v>5.27</v>
      </c>
      <c r="W95" s="196">
        <v>0.41</v>
      </c>
      <c r="X95" s="196">
        <v>1.35</v>
      </c>
      <c r="Y95" s="196">
        <v>0</v>
      </c>
      <c r="Z95" s="196">
        <v>2.54</v>
      </c>
      <c r="AA95" s="196">
        <v>11.76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8.27</v>
      </c>
      <c r="AS95" s="196">
        <v>13.85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47.52</v>
      </c>
      <c r="L96" s="196">
        <v>42.23</v>
      </c>
      <c r="M96" s="196">
        <v>0</v>
      </c>
      <c r="N96" s="196">
        <v>1.0900000000000001</v>
      </c>
      <c r="O96" s="196">
        <v>1.81</v>
      </c>
      <c r="P96" s="196">
        <v>2.2000000000000002</v>
      </c>
      <c r="Q96" s="196">
        <v>2.33</v>
      </c>
      <c r="R96" s="196">
        <v>5.95</v>
      </c>
      <c r="S96" s="196">
        <v>3.81</v>
      </c>
      <c r="T96" s="196">
        <v>0</v>
      </c>
      <c r="U96" s="196">
        <v>11.88</v>
      </c>
      <c r="V96" s="196">
        <v>5.27</v>
      </c>
      <c r="W96" s="196">
        <v>0.41</v>
      </c>
      <c r="X96" s="196">
        <v>1.35</v>
      </c>
      <c r="Y96" s="196">
        <v>0</v>
      </c>
      <c r="Z96" s="196">
        <v>2.54</v>
      </c>
      <c r="AA96" s="196">
        <v>13.27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8.27</v>
      </c>
      <c r="AS96" s="196">
        <v>13.85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47.52</v>
      </c>
      <c r="L97" s="196">
        <v>42.23</v>
      </c>
      <c r="M97" s="196">
        <v>0</v>
      </c>
      <c r="N97" s="196">
        <v>1.0900000000000001</v>
      </c>
      <c r="O97" s="196">
        <v>1.81</v>
      </c>
      <c r="P97" s="196">
        <v>2.2000000000000002</v>
      </c>
      <c r="Q97" s="196">
        <v>2.33</v>
      </c>
      <c r="R97" s="196">
        <v>5.95</v>
      </c>
      <c r="S97" s="196">
        <v>3.81</v>
      </c>
      <c r="T97" s="196">
        <v>0</v>
      </c>
      <c r="U97" s="196">
        <v>11.88</v>
      </c>
      <c r="V97" s="196">
        <v>5.27</v>
      </c>
      <c r="W97" s="196">
        <v>0.41</v>
      </c>
      <c r="X97" s="196">
        <v>1.35</v>
      </c>
      <c r="Y97" s="196">
        <v>0</v>
      </c>
      <c r="Z97" s="196">
        <v>30.68</v>
      </c>
      <c r="AA97" s="196">
        <v>13.27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8.27</v>
      </c>
      <c r="AS97" s="196">
        <v>13.85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47.52</v>
      </c>
      <c r="L98" s="196">
        <v>42.23</v>
      </c>
      <c r="M98" s="196">
        <v>0</v>
      </c>
      <c r="N98" s="196">
        <v>1.0900000000000001</v>
      </c>
      <c r="O98" s="196">
        <v>1.81</v>
      </c>
      <c r="P98" s="196">
        <v>2.2000000000000002</v>
      </c>
      <c r="Q98" s="196">
        <v>2.33</v>
      </c>
      <c r="R98" s="196">
        <v>5.95</v>
      </c>
      <c r="S98" s="196">
        <v>3.81</v>
      </c>
      <c r="T98" s="196">
        <v>0</v>
      </c>
      <c r="U98" s="196">
        <v>11.88</v>
      </c>
      <c r="V98" s="196">
        <v>5.27</v>
      </c>
      <c r="W98" s="196">
        <v>0.41</v>
      </c>
      <c r="X98" s="196">
        <v>1.35</v>
      </c>
      <c r="Y98" s="196">
        <v>0</v>
      </c>
      <c r="Z98" s="196">
        <v>40.99</v>
      </c>
      <c r="AA98" s="196">
        <v>13.27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8.27</v>
      </c>
      <c r="AS98" s="196">
        <v>13.85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0.57287750000000026</v>
      </c>
      <c r="L99">
        <f t="shared" si="0"/>
        <v>0.6536025000000002</v>
      </c>
      <c r="M99">
        <f t="shared" si="0"/>
        <v>0</v>
      </c>
      <c r="N99">
        <f t="shared" si="0"/>
        <v>2.6160000000000058E-2</v>
      </c>
      <c r="O99">
        <f t="shared" si="0"/>
        <v>4.3440000000000041E-2</v>
      </c>
      <c r="P99">
        <f t="shared" si="0"/>
        <v>5.2799999999999916E-2</v>
      </c>
      <c r="Q99">
        <f t="shared" si="0"/>
        <v>6.2677500000000053E-2</v>
      </c>
      <c r="R99">
        <f t="shared" si="0"/>
        <v>4.5992499999999797E-2</v>
      </c>
      <c r="S99">
        <f t="shared" si="0"/>
        <v>5.3329999999999975E-2</v>
      </c>
      <c r="T99">
        <f t="shared" si="0"/>
        <v>0</v>
      </c>
      <c r="U99">
        <f t="shared" si="0"/>
        <v>0.28512000000000015</v>
      </c>
      <c r="V99">
        <f t="shared" si="0"/>
        <v>3.7439999999999959E-2</v>
      </c>
      <c r="W99">
        <f t="shared" si="0"/>
        <v>9.6349999999999891E-3</v>
      </c>
      <c r="X99">
        <f t="shared" si="0"/>
        <v>7.8202500000000216E-2</v>
      </c>
      <c r="Y99">
        <f t="shared" si="0"/>
        <v>0</v>
      </c>
      <c r="Z99">
        <f t="shared" si="0"/>
        <v>0.26699749999999944</v>
      </c>
      <c r="AA99">
        <f t="shared" si="0"/>
        <v>0.10712749999999989</v>
      </c>
      <c r="AB99">
        <f t="shared" si="0"/>
        <v>0</v>
      </c>
      <c r="AC99">
        <f t="shared" si="0"/>
        <v>2.5589999999999988E-2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0.2274999999999999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0.19527999999999987</v>
      </c>
      <c r="AS99">
        <f t="shared" si="0"/>
        <v>0.37905</v>
      </c>
      <c r="AT99">
        <f t="shared" si="0"/>
        <v>0.5611200000000014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45257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4.07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4.07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4.07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4.07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4.07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4.07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4.07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3.65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3.65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3.65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3.65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3.65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3.65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3.65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3.65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3.65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3.65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0.35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0.35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0.35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0.35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0.35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0.35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0.35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0.35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0.35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0.35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0.35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0.35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0.35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0.35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0.35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0.35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0.35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5.698499999999998E-2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3.72</v>
      </c>
      <c r="L3" s="196">
        <v>472.5</v>
      </c>
      <c r="M3" s="196">
        <v>0.84</v>
      </c>
      <c r="N3" s="196">
        <v>1.3</v>
      </c>
      <c r="O3" s="196">
        <v>0</v>
      </c>
      <c r="P3" s="196">
        <v>1.36</v>
      </c>
      <c r="Q3" s="196">
        <v>4.38</v>
      </c>
      <c r="R3" s="196">
        <v>9.15</v>
      </c>
      <c r="S3" s="196">
        <v>6.17</v>
      </c>
      <c r="T3" s="196">
        <v>0</v>
      </c>
      <c r="U3" s="196">
        <v>0.92</v>
      </c>
      <c r="V3" s="196">
        <v>4.43</v>
      </c>
      <c r="W3" s="196">
        <v>9.06</v>
      </c>
      <c r="X3" s="196">
        <v>30.8</v>
      </c>
      <c r="Y3" s="196">
        <v>0</v>
      </c>
      <c r="Z3" s="196">
        <v>58.41</v>
      </c>
      <c r="AA3" s="196">
        <v>19.96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9.99</v>
      </c>
      <c r="AS3" s="196">
        <v>21.59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3.72</v>
      </c>
      <c r="L4" s="196">
        <v>472.5</v>
      </c>
      <c r="M4" s="196">
        <v>0.84</v>
      </c>
      <c r="N4" s="196">
        <v>1.3</v>
      </c>
      <c r="O4" s="196">
        <v>0</v>
      </c>
      <c r="P4" s="196">
        <v>1.36</v>
      </c>
      <c r="Q4" s="196">
        <v>4.38</v>
      </c>
      <c r="R4" s="196">
        <v>9.15</v>
      </c>
      <c r="S4" s="196">
        <v>6.17</v>
      </c>
      <c r="T4" s="196">
        <v>0</v>
      </c>
      <c r="U4" s="196">
        <v>0.92</v>
      </c>
      <c r="V4" s="196">
        <v>4.43</v>
      </c>
      <c r="W4" s="196">
        <v>9.06</v>
      </c>
      <c r="X4" s="196">
        <v>30.8</v>
      </c>
      <c r="Y4" s="196">
        <v>0</v>
      </c>
      <c r="Z4" s="196">
        <v>58.41</v>
      </c>
      <c r="AA4" s="196">
        <v>19.96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9.99</v>
      </c>
      <c r="AS4" s="196">
        <v>21.59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3.72</v>
      </c>
      <c r="L5" s="196">
        <v>472.5</v>
      </c>
      <c r="M5" s="196">
        <v>0.84</v>
      </c>
      <c r="N5" s="196">
        <v>1.3</v>
      </c>
      <c r="O5" s="196">
        <v>0</v>
      </c>
      <c r="P5" s="196">
        <v>1.36</v>
      </c>
      <c r="Q5" s="196">
        <v>4.38</v>
      </c>
      <c r="R5" s="196">
        <v>9.15</v>
      </c>
      <c r="S5" s="196">
        <v>6.17</v>
      </c>
      <c r="T5" s="196">
        <v>0</v>
      </c>
      <c r="U5" s="196">
        <v>0.92</v>
      </c>
      <c r="V5" s="196">
        <v>4.43</v>
      </c>
      <c r="W5" s="196">
        <v>9.06</v>
      </c>
      <c r="X5" s="196">
        <v>30.8</v>
      </c>
      <c r="Y5" s="196">
        <v>0</v>
      </c>
      <c r="Z5" s="196">
        <v>58.41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9.99</v>
      </c>
      <c r="AS5" s="196">
        <v>21.59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3.72</v>
      </c>
      <c r="L6" s="196">
        <v>472.5</v>
      </c>
      <c r="M6" s="196">
        <v>0.84</v>
      </c>
      <c r="N6" s="196">
        <v>1.3</v>
      </c>
      <c r="O6" s="196">
        <v>0</v>
      </c>
      <c r="P6" s="196">
        <v>1.36</v>
      </c>
      <c r="Q6" s="196">
        <v>4.38</v>
      </c>
      <c r="R6" s="196">
        <v>9.15</v>
      </c>
      <c r="S6" s="196">
        <v>6.17</v>
      </c>
      <c r="T6" s="196">
        <v>0</v>
      </c>
      <c r="U6" s="196">
        <v>0.92</v>
      </c>
      <c r="V6" s="196">
        <v>4.43</v>
      </c>
      <c r="W6" s="196">
        <v>9.06</v>
      </c>
      <c r="X6" s="196">
        <v>30.8</v>
      </c>
      <c r="Y6" s="196">
        <v>0</v>
      </c>
      <c r="Z6" s="196">
        <v>58.41</v>
      </c>
      <c r="AA6" s="196">
        <v>19.96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9.99</v>
      </c>
      <c r="AS6" s="196">
        <v>21.59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3.72</v>
      </c>
      <c r="L7" s="196">
        <v>472.5</v>
      </c>
      <c r="M7" s="196">
        <v>0.84</v>
      </c>
      <c r="N7" s="196">
        <v>1.3</v>
      </c>
      <c r="O7" s="196">
        <v>0</v>
      </c>
      <c r="P7" s="196">
        <v>1.36</v>
      </c>
      <c r="Q7" s="196">
        <v>4.38</v>
      </c>
      <c r="R7" s="196">
        <v>9.15</v>
      </c>
      <c r="S7" s="196">
        <v>6.17</v>
      </c>
      <c r="T7" s="196">
        <v>0</v>
      </c>
      <c r="U7" s="196">
        <v>0.92</v>
      </c>
      <c r="V7" s="196">
        <v>4.43</v>
      </c>
      <c r="W7" s="196">
        <v>9.06</v>
      </c>
      <c r="X7" s="196">
        <v>30.8</v>
      </c>
      <c r="Y7" s="196">
        <v>0</v>
      </c>
      <c r="Z7" s="196">
        <v>58.41</v>
      </c>
      <c r="AA7" s="196">
        <v>19.96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9.99</v>
      </c>
      <c r="AS7" s="196">
        <v>21.59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3.72</v>
      </c>
      <c r="L8" s="196">
        <v>472.5</v>
      </c>
      <c r="M8" s="196">
        <v>0.84</v>
      </c>
      <c r="N8" s="196">
        <v>1.3</v>
      </c>
      <c r="O8" s="196">
        <v>0</v>
      </c>
      <c r="P8" s="196">
        <v>1.36</v>
      </c>
      <c r="Q8" s="196">
        <v>4.38</v>
      </c>
      <c r="R8" s="196">
        <v>9.15</v>
      </c>
      <c r="S8" s="196">
        <v>6.17</v>
      </c>
      <c r="T8" s="196">
        <v>0</v>
      </c>
      <c r="U8" s="196">
        <v>0.92</v>
      </c>
      <c r="V8" s="196">
        <v>4.43</v>
      </c>
      <c r="W8" s="196">
        <v>9.06</v>
      </c>
      <c r="X8" s="196">
        <v>30.8</v>
      </c>
      <c r="Y8" s="196">
        <v>0</v>
      </c>
      <c r="Z8" s="196">
        <v>58.41</v>
      </c>
      <c r="AA8" s="196">
        <v>19.96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9.99</v>
      </c>
      <c r="AS8" s="196">
        <v>21.59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3.72</v>
      </c>
      <c r="L9" s="196">
        <v>472.5</v>
      </c>
      <c r="M9" s="196">
        <v>0.84</v>
      </c>
      <c r="N9" s="196">
        <v>1.3</v>
      </c>
      <c r="O9" s="196">
        <v>0</v>
      </c>
      <c r="P9" s="196">
        <v>1.36</v>
      </c>
      <c r="Q9" s="196">
        <v>4.38</v>
      </c>
      <c r="R9" s="196">
        <v>9.15</v>
      </c>
      <c r="S9" s="196">
        <v>6.17</v>
      </c>
      <c r="T9" s="196">
        <v>0</v>
      </c>
      <c r="U9" s="196">
        <v>0.92</v>
      </c>
      <c r="V9" s="196">
        <v>4.43</v>
      </c>
      <c r="W9" s="196">
        <v>9.06</v>
      </c>
      <c r="X9" s="196">
        <v>30.8</v>
      </c>
      <c r="Y9" s="196">
        <v>0</v>
      </c>
      <c r="Z9" s="196">
        <v>58.41</v>
      </c>
      <c r="AA9" s="196">
        <v>19.96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9.99</v>
      </c>
      <c r="AS9" s="196">
        <v>21.59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3.72</v>
      </c>
      <c r="L10" s="196">
        <v>472.5</v>
      </c>
      <c r="M10" s="196">
        <v>0.84</v>
      </c>
      <c r="N10" s="196">
        <v>1.3</v>
      </c>
      <c r="O10" s="196">
        <v>0</v>
      </c>
      <c r="P10" s="196">
        <v>1.36</v>
      </c>
      <c r="Q10" s="196">
        <v>4.38</v>
      </c>
      <c r="R10" s="196">
        <v>9.15</v>
      </c>
      <c r="S10" s="196">
        <v>6.17</v>
      </c>
      <c r="T10" s="196">
        <v>0</v>
      </c>
      <c r="U10" s="196">
        <v>0.92</v>
      </c>
      <c r="V10" s="196">
        <v>4.43</v>
      </c>
      <c r="W10" s="196">
        <v>9.06</v>
      </c>
      <c r="X10" s="196">
        <v>30.8</v>
      </c>
      <c r="Y10" s="196">
        <v>0</v>
      </c>
      <c r="Z10" s="196">
        <v>58.41</v>
      </c>
      <c r="AA10" s="196">
        <v>19.96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9.99</v>
      </c>
      <c r="AS10" s="196">
        <v>21.59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3.72</v>
      </c>
      <c r="L11" s="196">
        <v>472.5</v>
      </c>
      <c r="M11" s="196">
        <v>0.84</v>
      </c>
      <c r="N11" s="196">
        <v>1.3</v>
      </c>
      <c r="O11" s="196">
        <v>0</v>
      </c>
      <c r="P11" s="196">
        <v>1.36</v>
      </c>
      <c r="Q11" s="196">
        <v>4.38</v>
      </c>
      <c r="R11" s="196">
        <v>9.15</v>
      </c>
      <c r="S11" s="196">
        <v>6.17</v>
      </c>
      <c r="T11" s="196">
        <v>0</v>
      </c>
      <c r="U11" s="196">
        <v>0.92</v>
      </c>
      <c r="V11" s="196">
        <v>4.43</v>
      </c>
      <c r="W11" s="196">
        <v>9.06</v>
      </c>
      <c r="X11" s="196">
        <v>30.8</v>
      </c>
      <c r="Y11" s="196">
        <v>0</v>
      </c>
      <c r="Z11" s="196">
        <v>58.41</v>
      </c>
      <c r="AA11" s="196">
        <v>19.96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9.99</v>
      </c>
      <c r="AS11" s="196">
        <v>21.59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3.72</v>
      </c>
      <c r="L12" s="196">
        <v>472.5</v>
      </c>
      <c r="M12" s="196">
        <v>0.84</v>
      </c>
      <c r="N12" s="196">
        <v>1.3</v>
      </c>
      <c r="O12" s="196">
        <v>0</v>
      </c>
      <c r="P12" s="196">
        <v>1.36</v>
      </c>
      <c r="Q12" s="196">
        <v>4.38</v>
      </c>
      <c r="R12" s="196">
        <v>9.15</v>
      </c>
      <c r="S12" s="196">
        <v>6.17</v>
      </c>
      <c r="T12" s="196">
        <v>0</v>
      </c>
      <c r="U12" s="196">
        <v>0.92</v>
      </c>
      <c r="V12" s="196">
        <v>4.43</v>
      </c>
      <c r="W12" s="196">
        <v>9.06</v>
      </c>
      <c r="X12" s="196">
        <v>30.8</v>
      </c>
      <c r="Y12" s="196">
        <v>0</v>
      </c>
      <c r="Z12" s="196">
        <v>58.41</v>
      </c>
      <c r="AA12" s="196">
        <v>19.96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9.99</v>
      </c>
      <c r="AS12" s="196">
        <v>21.59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3.72</v>
      </c>
      <c r="L13" s="196">
        <v>472.5</v>
      </c>
      <c r="M13" s="196">
        <v>0.84</v>
      </c>
      <c r="N13" s="196">
        <v>1.3</v>
      </c>
      <c r="O13" s="196">
        <v>0</v>
      </c>
      <c r="P13" s="196">
        <v>1.36</v>
      </c>
      <c r="Q13" s="196">
        <v>4.38</v>
      </c>
      <c r="R13" s="196">
        <v>9.15</v>
      </c>
      <c r="S13" s="196">
        <v>6.17</v>
      </c>
      <c r="T13" s="196">
        <v>0</v>
      </c>
      <c r="U13" s="196">
        <v>0.92</v>
      </c>
      <c r="V13" s="196">
        <v>4.43</v>
      </c>
      <c r="W13" s="196">
        <v>9.06</v>
      </c>
      <c r="X13" s="196">
        <v>30.8</v>
      </c>
      <c r="Y13" s="196">
        <v>0</v>
      </c>
      <c r="Z13" s="196">
        <v>58.41</v>
      </c>
      <c r="AA13" s="196">
        <v>19.96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9.99</v>
      </c>
      <c r="AS13" s="196">
        <v>21.59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3.72</v>
      </c>
      <c r="L14" s="196">
        <v>472.5</v>
      </c>
      <c r="M14" s="196">
        <v>0.84</v>
      </c>
      <c r="N14" s="196">
        <v>1.3</v>
      </c>
      <c r="O14" s="196">
        <v>0</v>
      </c>
      <c r="P14" s="196">
        <v>1.36</v>
      </c>
      <c r="Q14" s="196">
        <v>4.38</v>
      </c>
      <c r="R14" s="196">
        <v>9.15</v>
      </c>
      <c r="S14" s="196">
        <v>6.17</v>
      </c>
      <c r="T14" s="196">
        <v>0</v>
      </c>
      <c r="U14" s="196">
        <v>0.92</v>
      </c>
      <c r="V14" s="196">
        <v>4.43</v>
      </c>
      <c r="W14" s="196">
        <v>9.06</v>
      </c>
      <c r="X14" s="196">
        <v>30.8</v>
      </c>
      <c r="Y14" s="196">
        <v>0</v>
      </c>
      <c r="Z14" s="196">
        <v>58.41</v>
      </c>
      <c r="AA14" s="196">
        <v>19.96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9.99</v>
      </c>
      <c r="AS14" s="196">
        <v>21.59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3.72</v>
      </c>
      <c r="L15" s="196">
        <v>472.5</v>
      </c>
      <c r="M15" s="196">
        <v>0.84</v>
      </c>
      <c r="N15" s="196">
        <v>1.3</v>
      </c>
      <c r="O15" s="196">
        <v>0</v>
      </c>
      <c r="P15" s="196">
        <v>1.36</v>
      </c>
      <c r="Q15" s="196">
        <v>4.3499999999999996</v>
      </c>
      <c r="R15" s="196">
        <v>9.15</v>
      </c>
      <c r="S15" s="196">
        <v>6.17</v>
      </c>
      <c r="T15" s="196">
        <v>0</v>
      </c>
      <c r="U15" s="196">
        <v>0.92</v>
      </c>
      <c r="V15" s="196">
        <v>4.43</v>
      </c>
      <c r="W15" s="196">
        <v>9.06</v>
      </c>
      <c r="X15" s="196">
        <v>30.8</v>
      </c>
      <c r="Y15" s="196">
        <v>0</v>
      </c>
      <c r="Z15" s="196">
        <v>58.41</v>
      </c>
      <c r="AA15" s="196">
        <v>19.829999999999998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9.99</v>
      </c>
      <c r="AS15" s="196">
        <v>21.59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3.72</v>
      </c>
      <c r="L16" s="196">
        <v>472.5</v>
      </c>
      <c r="M16" s="196">
        <v>0.84</v>
      </c>
      <c r="N16" s="196">
        <v>1.3</v>
      </c>
      <c r="O16" s="196">
        <v>0</v>
      </c>
      <c r="P16" s="196">
        <v>1.36</v>
      </c>
      <c r="Q16" s="196">
        <v>4.38</v>
      </c>
      <c r="R16" s="196">
        <v>9.15</v>
      </c>
      <c r="S16" s="196">
        <v>6.17</v>
      </c>
      <c r="T16" s="196">
        <v>0</v>
      </c>
      <c r="U16" s="196">
        <v>0.92</v>
      </c>
      <c r="V16" s="196">
        <v>4.43</v>
      </c>
      <c r="W16" s="196">
        <v>9.06</v>
      </c>
      <c r="X16" s="196">
        <v>30.8</v>
      </c>
      <c r="Y16" s="196">
        <v>0</v>
      </c>
      <c r="Z16" s="196">
        <v>58.41</v>
      </c>
      <c r="AA16" s="196">
        <v>19.829999999999998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9.99</v>
      </c>
      <c r="AS16" s="196">
        <v>21.59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3.72</v>
      </c>
      <c r="L17" s="196">
        <v>472.5</v>
      </c>
      <c r="M17" s="196">
        <v>0.84</v>
      </c>
      <c r="N17" s="196">
        <v>1.3</v>
      </c>
      <c r="O17" s="196">
        <v>0</v>
      </c>
      <c r="P17" s="196">
        <v>1.36</v>
      </c>
      <c r="Q17" s="196">
        <v>4.38</v>
      </c>
      <c r="R17" s="196">
        <v>9.1</v>
      </c>
      <c r="S17" s="196">
        <v>6.17</v>
      </c>
      <c r="T17" s="196">
        <v>0</v>
      </c>
      <c r="U17" s="196">
        <v>0.92</v>
      </c>
      <c r="V17" s="196">
        <v>4.43</v>
      </c>
      <c r="W17" s="196">
        <v>9.06</v>
      </c>
      <c r="X17" s="196">
        <v>30.8</v>
      </c>
      <c r="Y17" s="196">
        <v>0</v>
      </c>
      <c r="Z17" s="196">
        <v>58.41</v>
      </c>
      <c r="AA17" s="196">
        <v>19.96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9.99</v>
      </c>
      <c r="AS17" s="196">
        <v>21.59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3.72</v>
      </c>
      <c r="L18" s="196">
        <v>472.5</v>
      </c>
      <c r="M18" s="196">
        <v>0.84</v>
      </c>
      <c r="N18" s="196">
        <v>1.3</v>
      </c>
      <c r="O18" s="196">
        <v>0</v>
      </c>
      <c r="P18" s="196">
        <v>1.36</v>
      </c>
      <c r="Q18" s="196">
        <v>4.38</v>
      </c>
      <c r="R18" s="196">
        <v>9.1</v>
      </c>
      <c r="S18" s="196">
        <v>6.17</v>
      </c>
      <c r="T18" s="196">
        <v>0</v>
      </c>
      <c r="U18" s="196">
        <v>0.92</v>
      </c>
      <c r="V18" s="196">
        <v>4.43</v>
      </c>
      <c r="W18" s="196">
        <v>9.06</v>
      </c>
      <c r="X18" s="196">
        <v>30.8</v>
      </c>
      <c r="Y18" s="196">
        <v>0</v>
      </c>
      <c r="Z18" s="196">
        <v>58.41</v>
      </c>
      <c r="AA18" s="196">
        <v>19.96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9.99</v>
      </c>
      <c r="AS18" s="196">
        <v>21.59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3.72</v>
      </c>
      <c r="L19" s="196">
        <v>472.5</v>
      </c>
      <c r="M19" s="196">
        <v>0.84</v>
      </c>
      <c r="N19" s="196">
        <v>1.3</v>
      </c>
      <c r="O19" s="196">
        <v>0</v>
      </c>
      <c r="P19" s="196">
        <v>1.36</v>
      </c>
      <c r="Q19" s="196">
        <v>4.38</v>
      </c>
      <c r="R19" s="196">
        <v>9.1</v>
      </c>
      <c r="S19" s="196">
        <v>6.17</v>
      </c>
      <c r="T19" s="196">
        <v>0</v>
      </c>
      <c r="U19" s="196">
        <v>0.92</v>
      </c>
      <c r="V19" s="196">
        <v>4.43</v>
      </c>
      <c r="W19" s="196">
        <v>9.06</v>
      </c>
      <c r="X19" s="196">
        <v>30.8</v>
      </c>
      <c r="Y19" s="196">
        <v>0</v>
      </c>
      <c r="Z19" s="196">
        <v>58.41</v>
      </c>
      <c r="AA19" s="196">
        <v>19.96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9.99</v>
      </c>
      <c r="AS19" s="196">
        <v>21.59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3.72</v>
      </c>
      <c r="L20" s="196">
        <v>472.5</v>
      </c>
      <c r="M20" s="196">
        <v>0.84</v>
      </c>
      <c r="N20" s="196">
        <v>1.3</v>
      </c>
      <c r="O20" s="196">
        <v>0</v>
      </c>
      <c r="P20" s="196">
        <v>1.36</v>
      </c>
      <c r="Q20" s="196">
        <v>4.38</v>
      </c>
      <c r="R20" s="196">
        <v>9.1</v>
      </c>
      <c r="S20" s="196">
        <v>6.17</v>
      </c>
      <c r="T20" s="196">
        <v>0</v>
      </c>
      <c r="U20" s="196">
        <v>0.92</v>
      </c>
      <c r="V20" s="196">
        <v>4.43</v>
      </c>
      <c r="W20" s="196">
        <v>9.06</v>
      </c>
      <c r="X20" s="196">
        <v>30.8</v>
      </c>
      <c r="Y20" s="196">
        <v>0</v>
      </c>
      <c r="Z20" s="196">
        <v>58.41</v>
      </c>
      <c r="AA20" s="196">
        <v>19.96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9.99</v>
      </c>
      <c r="AS20" s="196">
        <v>21.59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3.72</v>
      </c>
      <c r="L21" s="196">
        <v>472.5</v>
      </c>
      <c r="M21" s="196">
        <v>0.84</v>
      </c>
      <c r="N21" s="196">
        <v>1.3</v>
      </c>
      <c r="O21" s="196">
        <v>0</v>
      </c>
      <c r="P21" s="196">
        <v>1.36</v>
      </c>
      <c r="Q21" s="196">
        <v>4.38</v>
      </c>
      <c r="R21" s="196">
        <v>9.1</v>
      </c>
      <c r="S21" s="196">
        <v>6.17</v>
      </c>
      <c r="T21" s="196">
        <v>0</v>
      </c>
      <c r="U21" s="196">
        <v>0.92</v>
      </c>
      <c r="V21" s="196">
        <v>4.43</v>
      </c>
      <c r="W21" s="196">
        <v>9.06</v>
      </c>
      <c r="X21" s="196">
        <v>30.8</v>
      </c>
      <c r="Y21" s="196">
        <v>0</v>
      </c>
      <c r="Z21" s="196">
        <v>58.41</v>
      </c>
      <c r="AA21" s="196">
        <v>19.96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9.99</v>
      </c>
      <c r="AS21" s="196">
        <v>21.59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3.72</v>
      </c>
      <c r="L22" s="196">
        <v>472.5</v>
      </c>
      <c r="M22" s="196">
        <v>0.84</v>
      </c>
      <c r="N22" s="196">
        <v>1.3</v>
      </c>
      <c r="O22" s="196">
        <v>0</v>
      </c>
      <c r="P22" s="196">
        <v>1.36</v>
      </c>
      <c r="Q22" s="196">
        <v>4.38</v>
      </c>
      <c r="R22" s="196">
        <v>9.1</v>
      </c>
      <c r="S22" s="196">
        <v>6.17</v>
      </c>
      <c r="T22" s="196">
        <v>0</v>
      </c>
      <c r="U22" s="196">
        <v>0.92</v>
      </c>
      <c r="V22" s="196">
        <v>4.43</v>
      </c>
      <c r="W22" s="196">
        <v>9.06</v>
      </c>
      <c r="X22" s="196">
        <v>30.8</v>
      </c>
      <c r="Y22" s="196">
        <v>0</v>
      </c>
      <c r="Z22" s="196">
        <v>58.41</v>
      </c>
      <c r="AA22" s="196">
        <v>19.96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9.99</v>
      </c>
      <c r="AS22" s="196">
        <v>21.59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3.72</v>
      </c>
      <c r="L23" s="196">
        <v>472.5</v>
      </c>
      <c r="M23" s="196">
        <v>0.84</v>
      </c>
      <c r="N23" s="196">
        <v>1.3</v>
      </c>
      <c r="O23" s="196">
        <v>0</v>
      </c>
      <c r="P23" s="196">
        <v>1.36</v>
      </c>
      <c r="Q23" s="196">
        <v>4.38</v>
      </c>
      <c r="R23" s="196">
        <v>9.15</v>
      </c>
      <c r="S23" s="196">
        <v>6.17</v>
      </c>
      <c r="T23" s="196">
        <v>0</v>
      </c>
      <c r="U23" s="196">
        <v>0.92</v>
      </c>
      <c r="V23" s="196">
        <v>4.43</v>
      </c>
      <c r="W23" s="196">
        <v>9.06</v>
      </c>
      <c r="X23" s="196">
        <v>30.8</v>
      </c>
      <c r="Y23" s="196">
        <v>0</v>
      </c>
      <c r="Z23" s="196">
        <v>58.41</v>
      </c>
      <c r="AA23" s="196">
        <v>19.96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9.99</v>
      </c>
      <c r="AS23" s="196">
        <v>21.59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3.72</v>
      </c>
      <c r="L24" s="196">
        <v>472.5</v>
      </c>
      <c r="M24" s="196">
        <v>0.84</v>
      </c>
      <c r="N24" s="196">
        <v>1.3</v>
      </c>
      <c r="O24" s="196">
        <v>0</v>
      </c>
      <c r="P24" s="196">
        <v>1.36</v>
      </c>
      <c r="Q24" s="196">
        <v>4.38</v>
      </c>
      <c r="R24" s="196">
        <v>9.15</v>
      </c>
      <c r="S24" s="196">
        <v>6.17</v>
      </c>
      <c r="T24" s="196">
        <v>0</v>
      </c>
      <c r="U24" s="196">
        <v>0.92</v>
      </c>
      <c r="V24" s="196">
        <v>4.43</v>
      </c>
      <c r="W24" s="196">
        <v>0.5</v>
      </c>
      <c r="X24" s="196">
        <v>30.8</v>
      </c>
      <c r="Y24" s="196">
        <v>0</v>
      </c>
      <c r="Z24" s="196">
        <v>58.41</v>
      </c>
      <c r="AA24" s="196">
        <v>19.96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9.99</v>
      </c>
      <c r="AS24" s="196">
        <v>21.59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3.72</v>
      </c>
      <c r="L25" s="196">
        <v>472.5</v>
      </c>
      <c r="M25" s="196">
        <v>0.84</v>
      </c>
      <c r="N25" s="196">
        <v>1.3</v>
      </c>
      <c r="O25" s="196">
        <v>0</v>
      </c>
      <c r="P25" s="196">
        <v>1.36</v>
      </c>
      <c r="Q25" s="196">
        <v>4.38</v>
      </c>
      <c r="R25" s="196">
        <v>9.75</v>
      </c>
      <c r="S25" s="196">
        <v>6.17</v>
      </c>
      <c r="T25" s="196">
        <v>0</v>
      </c>
      <c r="U25" s="196">
        <v>0.92</v>
      </c>
      <c r="V25" s="196">
        <v>4.43</v>
      </c>
      <c r="W25" s="196">
        <v>0.5</v>
      </c>
      <c r="X25" s="196">
        <v>30.8</v>
      </c>
      <c r="Y25" s="196">
        <v>0</v>
      </c>
      <c r="Z25" s="196">
        <v>58.41</v>
      </c>
      <c r="AA25" s="196">
        <v>19.96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9.99</v>
      </c>
      <c r="AS25" s="196">
        <v>21.59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3.72</v>
      </c>
      <c r="L26" s="196">
        <v>472.5</v>
      </c>
      <c r="M26" s="196">
        <v>0.84</v>
      </c>
      <c r="N26" s="196">
        <v>1.3</v>
      </c>
      <c r="O26" s="196">
        <v>0</v>
      </c>
      <c r="P26" s="196">
        <v>1.36</v>
      </c>
      <c r="Q26" s="196">
        <v>4.38</v>
      </c>
      <c r="R26" s="196">
        <v>9.15</v>
      </c>
      <c r="S26" s="196">
        <v>6.17</v>
      </c>
      <c r="T26" s="196">
        <v>0</v>
      </c>
      <c r="U26" s="196">
        <v>0.92</v>
      </c>
      <c r="V26" s="196">
        <v>4.43</v>
      </c>
      <c r="W26" s="196">
        <v>0.5</v>
      </c>
      <c r="X26" s="196">
        <v>30.8</v>
      </c>
      <c r="Y26" s="196">
        <v>0</v>
      </c>
      <c r="Z26" s="196">
        <v>58.41</v>
      </c>
      <c r="AA26" s="196">
        <v>19.96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9.99</v>
      </c>
      <c r="AS26" s="196">
        <v>21.59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3.72</v>
      </c>
      <c r="L27" s="196">
        <v>472.5</v>
      </c>
      <c r="M27" s="196">
        <v>0.84</v>
      </c>
      <c r="N27" s="196">
        <v>1.3</v>
      </c>
      <c r="O27" s="196">
        <v>0</v>
      </c>
      <c r="P27" s="196">
        <v>1.36</v>
      </c>
      <c r="Q27" s="196">
        <v>4.38</v>
      </c>
      <c r="R27" s="196">
        <v>9.15</v>
      </c>
      <c r="S27" s="196">
        <v>6.17</v>
      </c>
      <c r="T27" s="196">
        <v>0</v>
      </c>
      <c r="U27" s="196">
        <v>0.92</v>
      </c>
      <c r="V27" s="196">
        <v>4.3600000000000003</v>
      </c>
      <c r="W27" s="196">
        <v>0.5</v>
      </c>
      <c r="X27" s="196">
        <v>30.26</v>
      </c>
      <c r="Y27" s="196">
        <v>0</v>
      </c>
      <c r="Z27" s="196">
        <v>58.41</v>
      </c>
      <c r="AA27" s="196">
        <v>19.96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9.83</v>
      </c>
      <c r="AS27" s="196">
        <v>21.53</v>
      </c>
      <c r="AT27" s="196">
        <v>28.24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3.72</v>
      </c>
      <c r="L28" s="196">
        <v>472.5</v>
      </c>
      <c r="M28" s="196">
        <v>0.84</v>
      </c>
      <c r="N28" s="196">
        <v>1.3</v>
      </c>
      <c r="O28" s="196">
        <v>0</v>
      </c>
      <c r="P28" s="196">
        <v>1.36</v>
      </c>
      <c r="Q28" s="196">
        <v>4.38</v>
      </c>
      <c r="R28" s="196">
        <v>9.15</v>
      </c>
      <c r="S28" s="196">
        <v>6.17</v>
      </c>
      <c r="T28" s="196">
        <v>0</v>
      </c>
      <c r="U28" s="196">
        <v>0.92</v>
      </c>
      <c r="V28" s="196">
        <v>4.3600000000000003</v>
      </c>
      <c r="W28" s="196">
        <v>0.5</v>
      </c>
      <c r="X28" s="196">
        <v>30.26</v>
      </c>
      <c r="Y28" s="196">
        <v>0</v>
      </c>
      <c r="Z28" s="196">
        <v>58.41</v>
      </c>
      <c r="AA28" s="196">
        <v>19.96</v>
      </c>
      <c r="AB28" s="196">
        <v>0</v>
      </c>
      <c r="AC28" s="196">
        <v>1.26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9.83</v>
      </c>
      <c r="AS28" s="196">
        <v>21.53</v>
      </c>
      <c r="AT28" s="196">
        <v>28.24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3.72</v>
      </c>
      <c r="L29" s="196">
        <v>472.5</v>
      </c>
      <c r="M29" s="196">
        <v>0.84</v>
      </c>
      <c r="N29" s="196">
        <v>1.3</v>
      </c>
      <c r="O29" s="196">
        <v>0</v>
      </c>
      <c r="P29" s="196">
        <v>1.36</v>
      </c>
      <c r="Q29" s="196">
        <v>4.38</v>
      </c>
      <c r="R29" s="196">
        <v>9.15</v>
      </c>
      <c r="S29" s="196">
        <v>6.17</v>
      </c>
      <c r="T29" s="196">
        <v>0</v>
      </c>
      <c r="U29" s="196">
        <v>0.92</v>
      </c>
      <c r="V29" s="196">
        <v>4.3600000000000003</v>
      </c>
      <c r="W29" s="196">
        <v>0.5</v>
      </c>
      <c r="X29" s="196">
        <v>1.63</v>
      </c>
      <c r="Y29" s="196">
        <v>0</v>
      </c>
      <c r="Z29" s="196">
        <v>29.48</v>
      </c>
      <c r="AA29" s="196">
        <v>19.96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9.83</v>
      </c>
      <c r="AS29" s="196">
        <v>21.53</v>
      </c>
      <c r="AT29" s="196">
        <v>28.24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3.72</v>
      </c>
      <c r="L30" s="196">
        <v>472.5</v>
      </c>
      <c r="M30" s="196">
        <v>0.84</v>
      </c>
      <c r="N30" s="196">
        <v>1.3</v>
      </c>
      <c r="O30" s="196">
        <v>0</v>
      </c>
      <c r="P30" s="196">
        <v>1.36</v>
      </c>
      <c r="Q30" s="196">
        <v>4.38</v>
      </c>
      <c r="R30" s="196">
        <v>9.15</v>
      </c>
      <c r="S30" s="196">
        <v>6.17</v>
      </c>
      <c r="T30" s="196">
        <v>0</v>
      </c>
      <c r="U30" s="196">
        <v>0.92</v>
      </c>
      <c r="V30" s="196">
        <v>0.2</v>
      </c>
      <c r="W30" s="196">
        <v>0.5</v>
      </c>
      <c r="X30" s="196">
        <v>1.63</v>
      </c>
      <c r="Y30" s="196">
        <v>0</v>
      </c>
      <c r="Z30" s="196">
        <v>2.79</v>
      </c>
      <c r="AA30" s="196">
        <v>19.96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9.83</v>
      </c>
      <c r="AS30" s="196">
        <v>21.53</v>
      </c>
      <c r="AT30" s="196">
        <v>28.24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4.68</v>
      </c>
      <c r="L31" s="196">
        <v>472.5</v>
      </c>
      <c r="M31" s="196">
        <v>0.84</v>
      </c>
      <c r="N31" s="196">
        <v>1.3</v>
      </c>
      <c r="O31" s="196">
        <v>0</v>
      </c>
      <c r="P31" s="196">
        <v>1.36</v>
      </c>
      <c r="Q31" s="196">
        <v>3.42</v>
      </c>
      <c r="R31" s="196">
        <v>9.15</v>
      </c>
      <c r="S31" s="196">
        <v>5.21</v>
      </c>
      <c r="T31" s="196">
        <v>0</v>
      </c>
      <c r="U31" s="196">
        <v>0.92</v>
      </c>
      <c r="V31" s="196">
        <v>4.3600000000000003</v>
      </c>
      <c r="W31" s="196">
        <v>8.8800000000000008</v>
      </c>
      <c r="X31" s="196">
        <v>30.26</v>
      </c>
      <c r="Y31" s="196">
        <v>0</v>
      </c>
      <c r="Z31" s="196">
        <v>2.79</v>
      </c>
      <c r="AA31" s="196">
        <v>0.99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9.83</v>
      </c>
      <c r="AS31" s="196">
        <v>21.53</v>
      </c>
      <c r="AT31" s="196">
        <v>28.24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4.68</v>
      </c>
      <c r="L32" s="196">
        <v>472.5</v>
      </c>
      <c r="M32" s="196">
        <v>0.84</v>
      </c>
      <c r="N32" s="196">
        <v>1.3</v>
      </c>
      <c r="O32" s="196">
        <v>0</v>
      </c>
      <c r="P32" s="196">
        <v>1.36</v>
      </c>
      <c r="Q32" s="196">
        <v>3.42</v>
      </c>
      <c r="R32" s="196">
        <v>9.15</v>
      </c>
      <c r="S32" s="196">
        <v>5.21</v>
      </c>
      <c r="T32" s="196">
        <v>0</v>
      </c>
      <c r="U32" s="196">
        <v>0.92</v>
      </c>
      <c r="V32" s="196">
        <v>4.3600000000000003</v>
      </c>
      <c r="W32" s="196">
        <v>8.8800000000000008</v>
      </c>
      <c r="X32" s="196">
        <v>30.26</v>
      </c>
      <c r="Y32" s="196">
        <v>0</v>
      </c>
      <c r="Z32" s="196">
        <v>2.79</v>
      </c>
      <c r="AA32" s="196">
        <v>0.99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12.13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9.83</v>
      </c>
      <c r="AS32" s="196">
        <v>21.53</v>
      </c>
      <c r="AT32" s="196">
        <v>28.24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4.68</v>
      </c>
      <c r="L33" s="196">
        <v>472.5</v>
      </c>
      <c r="M33" s="196">
        <v>0.84</v>
      </c>
      <c r="N33" s="196">
        <v>1.3</v>
      </c>
      <c r="O33" s="196">
        <v>0</v>
      </c>
      <c r="P33" s="196">
        <v>1.36</v>
      </c>
      <c r="Q33" s="196">
        <v>3.42</v>
      </c>
      <c r="R33" s="196">
        <v>0.47</v>
      </c>
      <c r="S33" s="196">
        <v>5.21</v>
      </c>
      <c r="T33" s="196">
        <v>0</v>
      </c>
      <c r="U33" s="196">
        <v>0.92</v>
      </c>
      <c r="V33" s="196">
        <v>0.23</v>
      </c>
      <c r="W33" s="196">
        <v>0.5</v>
      </c>
      <c r="X33" s="196">
        <v>1.63</v>
      </c>
      <c r="Y33" s="196">
        <v>0</v>
      </c>
      <c r="Z33" s="196">
        <v>2.79</v>
      </c>
      <c r="AA33" s="196">
        <v>0.99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12.13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9.83</v>
      </c>
      <c r="AS33" s="196">
        <v>21.53</v>
      </c>
      <c r="AT33" s="196">
        <v>28.24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4.68</v>
      </c>
      <c r="L34" s="196">
        <v>472.5</v>
      </c>
      <c r="M34" s="196">
        <v>0.84</v>
      </c>
      <c r="N34" s="196">
        <v>1.3</v>
      </c>
      <c r="O34" s="196">
        <v>0</v>
      </c>
      <c r="P34" s="196">
        <v>1.36</v>
      </c>
      <c r="Q34" s="196">
        <v>3.42</v>
      </c>
      <c r="R34" s="196">
        <v>0.47</v>
      </c>
      <c r="S34" s="196">
        <v>5.21</v>
      </c>
      <c r="T34" s="196">
        <v>0</v>
      </c>
      <c r="U34" s="196">
        <v>0.92</v>
      </c>
      <c r="V34" s="196">
        <v>0.23</v>
      </c>
      <c r="W34" s="196">
        <v>0.5</v>
      </c>
      <c r="X34" s="196">
        <v>1.63</v>
      </c>
      <c r="Y34" s="196">
        <v>0</v>
      </c>
      <c r="Z34" s="196">
        <v>2.79</v>
      </c>
      <c r="AA34" s="196">
        <v>0.99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12.13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9.83</v>
      </c>
      <c r="AS34" s="196">
        <v>21.53</v>
      </c>
      <c r="AT34" s="196">
        <v>28.24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0.17</v>
      </c>
      <c r="L35" s="196">
        <v>472.5</v>
      </c>
      <c r="M35" s="196">
        <v>0.84</v>
      </c>
      <c r="N35" s="196">
        <v>1.3</v>
      </c>
      <c r="O35" s="196">
        <v>0</v>
      </c>
      <c r="P35" s="196">
        <v>1.36</v>
      </c>
      <c r="Q35" s="196">
        <v>3.42</v>
      </c>
      <c r="R35" s="196">
        <v>0.47</v>
      </c>
      <c r="S35" s="196">
        <v>5.21</v>
      </c>
      <c r="T35" s="196">
        <v>0</v>
      </c>
      <c r="U35" s="196">
        <v>0.92</v>
      </c>
      <c r="V35" s="196">
        <v>0.23</v>
      </c>
      <c r="W35" s="196">
        <v>0.5</v>
      </c>
      <c r="X35" s="196">
        <v>1.63</v>
      </c>
      <c r="Y35" s="196">
        <v>0</v>
      </c>
      <c r="Z35" s="196">
        <v>2.79</v>
      </c>
      <c r="AA35" s="196">
        <v>0.99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12.13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9.83</v>
      </c>
      <c r="AS35" s="196">
        <v>21.53</v>
      </c>
      <c r="AT35" s="196">
        <v>28.24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0.17</v>
      </c>
      <c r="L36" s="196">
        <v>472.5</v>
      </c>
      <c r="M36" s="196">
        <v>0.84</v>
      </c>
      <c r="N36" s="196">
        <v>1.3</v>
      </c>
      <c r="O36" s="196">
        <v>0</v>
      </c>
      <c r="P36" s="196">
        <v>1.36</v>
      </c>
      <c r="Q36" s="196">
        <v>3.42</v>
      </c>
      <c r="R36" s="196">
        <v>0.47</v>
      </c>
      <c r="S36" s="196">
        <v>0.28999999999999998</v>
      </c>
      <c r="T36" s="196">
        <v>0</v>
      </c>
      <c r="U36" s="196">
        <v>0.92</v>
      </c>
      <c r="V36" s="196">
        <v>0.23</v>
      </c>
      <c r="W36" s="196">
        <v>0.5</v>
      </c>
      <c r="X36" s="196">
        <v>1.63</v>
      </c>
      <c r="Y36" s="196">
        <v>0</v>
      </c>
      <c r="Z36" s="196">
        <v>2.79</v>
      </c>
      <c r="AA36" s="196">
        <v>0.99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12.13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9.83</v>
      </c>
      <c r="AS36" s="196">
        <v>21.53</v>
      </c>
      <c r="AT36" s="196">
        <v>28.24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472.5</v>
      </c>
      <c r="M37" s="196">
        <v>0.84</v>
      </c>
      <c r="N37" s="196">
        <v>1.3</v>
      </c>
      <c r="O37" s="196">
        <v>0</v>
      </c>
      <c r="P37" s="196">
        <v>1.36</v>
      </c>
      <c r="Q37" s="196">
        <v>3.42</v>
      </c>
      <c r="R37" s="196">
        <v>0.47</v>
      </c>
      <c r="S37" s="196">
        <v>0.28999999999999998</v>
      </c>
      <c r="T37" s="196">
        <v>0</v>
      </c>
      <c r="U37" s="196">
        <v>0.92</v>
      </c>
      <c r="V37" s="196">
        <v>0.23</v>
      </c>
      <c r="W37" s="196">
        <v>0.5</v>
      </c>
      <c r="X37" s="196">
        <v>1.63</v>
      </c>
      <c r="Y37" s="196">
        <v>0</v>
      </c>
      <c r="Z37" s="196">
        <v>2.79</v>
      </c>
      <c r="AA37" s="196">
        <v>0.99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12.13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9.83</v>
      </c>
      <c r="AS37" s="196">
        <v>21.53</v>
      </c>
      <c r="AT37" s="196">
        <v>28.24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0.17</v>
      </c>
      <c r="L38" s="196">
        <v>472.5</v>
      </c>
      <c r="M38" s="196">
        <v>0.84</v>
      </c>
      <c r="N38" s="196">
        <v>1.3</v>
      </c>
      <c r="O38" s="196">
        <v>0</v>
      </c>
      <c r="P38" s="196">
        <v>1.36</v>
      </c>
      <c r="Q38" s="196">
        <v>3.42</v>
      </c>
      <c r="R38" s="196">
        <v>0.47</v>
      </c>
      <c r="S38" s="196">
        <v>0.28999999999999998</v>
      </c>
      <c r="T38" s="196">
        <v>0</v>
      </c>
      <c r="U38" s="196">
        <v>0.92</v>
      </c>
      <c r="V38" s="196">
        <v>0.23</v>
      </c>
      <c r="W38" s="196">
        <v>0.5</v>
      </c>
      <c r="X38" s="196">
        <v>1.63</v>
      </c>
      <c r="Y38" s="196">
        <v>0</v>
      </c>
      <c r="Z38" s="196">
        <v>2.79</v>
      </c>
      <c r="AA38" s="196">
        <v>0.99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12.13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9.83</v>
      </c>
      <c r="AS38" s="196">
        <v>21.53</v>
      </c>
      <c r="AT38" s="196">
        <v>28.24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0.77</v>
      </c>
      <c r="L39" s="196">
        <v>448.5</v>
      </c>
      <c r="M39" s="196">
        <v>0.84</v>
      </c>
      <c r="N39" s="196">
        <v>1.3</v>
      </c>
      <c r="O39" s="196">
        <v>0</v>
      </c>
      <c r="P39" s="196">
        <v>1.36</v>
      </c>
      <c r="Q39" s="196">
        <v>3.42</v>
      </c>
      <c r="R39" s="196">
        <v>0.47</v>
      </c>
      <c r="S39" s="196">
        <v>0.28999999999999998</v>
      </c>
      <c r="T39" s="196">
        <v>0</v>
      </c>
      <c r="U39" s="196">
        <v>0.92</v>
      </c>
      <c r="V39" s="196">
        <v>0.23</v>
      </c>
      <c r="W39" s="196">
        <v>0.5</v>
      </c>
      <c r="X39" s="196">
        <v>1.63</v>
      </c>
      <c r="Y39" s="196">
        <v>0</v>
      </c>
      <c r="Z39" s="196">
        <v>2.79</v>
      </c>
      <c r="AA39" s="196">
        <v>0.99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10.89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9.83</v>
      </c>
      <c r="AS39" s="196">
        <v>21.53</v>
      </c>
      <c r="AT39" s="196">
        <v>28.24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0.52</v>
      </c>
      <c r="L40" s="196">
        <v>448.5</v>
      </c>
      <c r="M40" s="196">
        <v>0.84</v>
      </c>
      <c r="N40" s="196">
        <v>1.3</v>
      </c>
      <c r="O40" s="196">
        <v>0</v>
      </c>
      <c r="P40" s="196">
        <v>1.36</v>
      </c>
      <c r="Q40" s="196">
        <v>3.42</v>
      </c>
      <c r="R40" s="196">
        <v>0.47</v>
      </c>
      <c r="S40" s="196">
        <v>0.28999999999999998</v>
      </c>
      <c r="T40" s="196">
        <v>0</v>
      </c>
      <c r="U40" s="196">
        <v>0.92</v>
      </c>
      <c r="V40" s="196">
        <v>0.23</v>
      </c>
      <c r="W40" s="196">
        <v>0.5</v>
      </c>
      <c r="X40" s="196">
        <v>1.63</v>
      </c>
      <c r="Y40" s="196">
        <v>0</v>
      </c>
      <c r="Z40" s="196">
        <v>2.79</v>
      </c>
      <c r="AA40" s="196">
        <v>0.99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10.89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9.83</v>
      </c>
      <c r="AS40" s="196">
        <v>21.53</v>
      </c>
      <c r="AT40" s="196">
        <v>28.24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0.17</v>
      </c>
      <c r="L41" s="196">
        <v>448.5</v>
      </c>
      <c r="M41" s="196">
        <v>0.84</v>
      </c>
      <c r="N41" s="196">
        <v>1.3</v>
      </c>
      <c r="O41" s="196">
        <v>0</v>
      </c>
      <c r="P41" s="196">
        <v>1.36</v>
      </c>
      <c r="Q41" s="196">
        <v>3.42</v>
      </c>
      <c r="R41" s="196">
        <v>0.47</v>
      </c>
      <c r="S41" s="196">
        <v>0.28999999999999998</v>
      </c>
      <c r="T41" s="196">
        <v>0</v>
      </c>
      <c r="U41" s="196">
        <v>0.92</v>
      </c>
      <c r="V41" s="196">
        <v>0.23</v>
      </c>
      <c r="W41" s="196">
        <v>0.5</v>
      </c>
      <c r="X41" s="196">
        <v>1.63</v>
      </c>
      <c r="Y41" s="196">
        <v>0</v>
      </c>
      <c r="Z41" s="196">
        <v>2.79</v>
      </c>
      <c r="AA41" s="196">
        <v>0.99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10.89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9.83</v>
      </c>
      <c r="AS41" s="196">
        <v>21.49</v>
      </c>
      <c r="AT41" s="196">
        <v>28.24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0.17</v>
      </c>
      <c r="L42" s="196">
        <v>448.5</v>
      </c>
      <c r="M42" s="196">
        <v>0.84</v>
      </c>
      <c r="N42" s="196">
        <v>1.3</v>
      </c>
      <c r="O42" s="196">
        <v>0</v>
      </c>
      <c r="P42" s="196">
        <v>1.36</v>
      </c>
      <c r="Q42" s="196">
        <v>3.42</v>
      </c>
      <c r="R42" s="196">
        <v>0.47</v>
      </c>
      <c r="S42" s="196">
        <v>0.28999999999999998</v>
      </c>
      <c r="T42" s="196">
        <v>0</v>
      </c>
      <c r="U42" s="196">
        <v>0.92</v>
      </c>
      <c r="V42" s="196">
        <v>0.23</v>
      </c>
      <c r="W42" s="196">
        <v>0.5</v>
      </c>
      <c r="X42" s="196">
        <v>1.63</v>
      </c>
      <c r="Y42" s="196">
        <v>0</v>
      </c>
      <c r="Z42" s="196">
        <v>2.79</v>
      </c>
      <c r="AA42" s="196">
        <v>0.99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10.89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9.83</v>
      </c>
      <c r="AS42" s="196">
        <v>21.49</v>
      </c>
      <c r="AT42" s="196">
        <v>28.24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0.17</v>
      </c>
      <c r="L43" s="196">
        <v>448.5</v>
      </c>
      <c r="M43" s="196">
        <v>0.84</v>
      </c>
      <c r="N43" s="196">
        <v>1.3</v>
      </c>
      <c r="O43" s="196">
        <v>0</v>
      </c>
      <c r="P43" s="196">
        <v>1.36</v>
      </c>
      <c r="Q43" s="196">
        <v>3.42</v>
      </c>
      <c r="R43" s="196">
        <v>0.47</v>
      </c>
      <c r="S43" s="196">
        <v>0.28999999999999998</v>
      </c>
      <c r="T43" s="196">
        <v>0</v>
      </c>
      <c r="U43" s="196">
        <v>0.92</v>
      </c>
      <c r="V43" s="196">
        <v>0.23</v>
      </c>
      <c r="W43" s="196">
        <v>0.5</v>
      </c>
      <c r="X43" s="196">
        <v>1.63</v>
      </c>
      <c r="Y43" s="196">
        <v>0</v>
      </c>
      <c r="Z43" s="196">
        <v>2.79</v>
      </c>
      <c r="AA43" s="196">
        <v>0.99</v>
      </c>
      <c r="AB43" s="196">
        <v>0</v>
      </c>
      <c r="AC43" s="196">
        <v>1.26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10.89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9.83</v>
      </c>
      <c r="AS43" s="196">
        <v>21.39</v>
      </c>
      <c r="AT43" s="196">
        <v>28.24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0.17</v>
      </c>
      <c r="L44" s="196">
        <v>448.5</v>
      </c>
      <c r="M44" s="196">
        <v>0.84</v>
      </c>
      <c r="N44" s="196">
        <v>1.3</v>
      </c>
      <c r="O44" s="196">
        <v>0</v>
      </c>
      <c r="P44" s="196">
        <v>1.36</v>
      </c>
      <c r="Q44" s="196">
        <v>3.42</v>
      </c>
      <c r="R44" s="196">
        <v>0.47</v>
      </c>
      <c r="S44" s="196">
        <v>0.28999999999999998</v>
      </c>
      <c r="T44" s="196">
        <v>0</v>
      </c>
      <c r="U44" s="196">
        <v>0.92</v>
      </c>
      <c r="V44" s="196">
        <v>0.23</v>
      </c>
      <c r="W44" s="196">
        <v>0.5</v>
      </c>
      <c r="X44" s="196">
        <v>1.63</v>
      </c>
      <c r="Y44" s="196">
        <v>0</v>
      </c>
      <c r="Z44" s="196">
        <v>2.79</v>
      </c>
      <c r="AA44" s="196">
        <v>0.99</v>
      </c>
      <c r="AB44" s="196">
        <v>0</v>
      </c>
      <c r="AC44" s="196">
        <v>1.26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10.89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9.83</v>
      </c>
      <c r="AS44" s="196">
        <v>21.39</v>
      </c>
      <c r="AT44" s="196">
        <v>28.24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0.17</v>
      </c>
      <c r="L45" s="196">
        <v>418.5</v>
      </c>
      <c r="M45" s="196">
        <v>0.84</v>
      </c>
      <c r="N45" s="196">
        <v>1.3</v>
      </c>
      <c r="O45" s="196">
        <v>0</v>
      </c>
      <c r="P45" s="196">
        <v>1.36</v>
      </c>
      <c r="Q45" s="196">
        <v>3.42</v>
      </c>
      <c r="R45" s="196">
        <v>0.47</v>
      </c>
      <c r="S45" s="196">
        <v>0.28999999999999998</v>
      </c>
      <c r="T45" s="196">
        <v>0</v>
      </c>
      <c r="U45" s="196">
        <v>0.92</v>
      </c>
      <c r="V45" s="196">
        <v>0.23</v>
      </c>
      <c r="W45" s="196">
        <v>0.5</v>
      </c>
      <c r="X45" s="196">
        <v>1.63</v>
      </c>
      <c r="Y45" s="196">
        <v>0</v>
      </c>
      <c r="Z45" s="196">
        <v>2.79</v>
      </c>
      <c r="AA45" s="196">
        <v>0.99</v>
      </c>
      <c r="AB45" s="196">
        <v>0</v>
      </c>
      <c r="AC45" s="196">
        <v>1.26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10.89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9.83</v>
      </c>
      <c r="AS45" s="196">
        <v>21.39</v>
      </c>
      <c r="AT45" s="196">
        <v>28.24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0.17</v>
      </c>
      <c r="L46" s="196">
        <v>418.5</v>
      </c>
      <c r="M46" s="196">
        <v>0.84</v>
      </c>
      <c r="N46" s="196">
        <v>1.3</v>
      </c>
      <c r="O46" s="196">
        <v>0</v>
      </c>
      <c r="P46" s="196">
        <v>1.36</v>
      </c>
      <c r="Q46" s="196">
        <v>3.42</v>
      </c>
      <c r="R46" s="196">
        <v>0.47</v>
      </c>
      <c r="S46" s="196">
        <v>0.28999999999999998</v>
      </c>
      <c r="T46" s="196">
        <v>0</v>
      </c>
      <c r="U46" s="196">
        <v>0.92</v>
      </c>
      <c r="V46" s="196">
        <v>0.23</v>
      </c>
      <c r="W46" s="196">
        <v>0.5</v>
      </c>
      <c r="X46" s="196">
        <v>1.63</v>
      </c>
      <c r="Y46" s="196">
        <v>0</v>
      </c>
      <c r="Z46" s="196">
        <v>2.79</v>
      </c>
      <c r="AA46" s="196">
        <v>0.99</v>
      </c>
      <c r="AB46" s="196">
        <v>0</v>
      </c>
      <c r="AC46" s="196">
        <v>1.26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10.89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9.83</v>
      </c>
      <c r="AS46" s="196">
        <v>21.39</v>
      </c>
      <c r="AT46" s="196">
        <v>28.24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0.17</v>
      </c>
      <c r="L47" s="196">
        <v>380.5</v>
      </c>
      <c r="M47" s="196">
        <v>0.84</v>
      </c>
      <c r="N47" s="196">
        <v>1.3</v>
      </c>
      <c r="O47" s="196">
        <v>0</v>
      </c>
      <c r="P47" s="196">
        <v>1.36</v>
      </c>
      <c r="Q47" s="196">
        <v>3.42</v>
      </c>
      <c r="R47" s="196">
        <v>0.47</v>
      </c>
      <c r="S47" s="196">
        <v>0.28999999999999998</v>
      </c>
      <c r="T47" s="196">
        <v>0</v>
      </c>
      <c r="U47" s="196">
        <v>0.92</v>
      </c>
      <c r="V47" s="196">
        <v>0.23</v>
      </c>
      <c r="W47" s="196">
        <v>0.5</v>
      </c>
      <c r="X47" s="196">
        <v>1.63</v>
      </c>
      <c r="Y47" s="196">
        <v>0</v>
      </c>
      <c r="Z47" s="196">
        <v>2.79</v>
      </c>
      <c r="AA47" s="196">
        <v>0.99</v>
      </c>
      <c r="AB47" s="196">
        <v>0</v>
      </c>
      <c r="AC47" s="196">
        <v>1.26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10.89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9.66</v>
      </c>
      <c r="AS47" s="196">
        <v>21.39</v>
      </c>
      <c r="AT47" s="196">
        <v>28.24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0.17</v>
      </c>
      <c r="L48" s="196">
        <v>380.5</v>
      </c>
      <c r="M48" s="196">
        <v>0.84</v>
      </c>
      <c r="N48" s="196">
        <v>1.3</v>
      </c>
      <c r="O48" s="196">
        <v>0</v>
      </c>
      <c r="P48" s="196">
        <v>1.36</v>
      </c>
      <c r="Q48" s="196">
        <v>3.42</v>
      </c>
      <c r="R48" s="196">
        <v>0.47</v>
      </c>
      <c r="S48" s="196">
        <v>0.28999999999999998</v>
      </c>
      <c r="T48" s="196">
        <v>0</v>
      </c>
      <c r="U48" s="196">
        <v>0.92</v>
      </c>
      <c r="V48" s="196">
        <v>0.23</v>
      </c>
      <c r="W48" s="196">
        <v>0.5</v>
      </c>
      <c r="X48" s="196">
        <v>1.63</v>
      </c>
      <c r="Y48" s="196">
        <v>0</v>
      </c>
      <c r="Z48" s="196">
        <v>2.79</v>
      </c>
      <c r="AA48" s="196">
        <v>0.99</v>
      </c>
      <c r="AB48" s="196">
        <v>0</v>
      </c>
      <c r="AC48" s="196">
        <v>1.26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10.89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9.66</v>
      </c>
      <c r="AS48" s="196">
        <v>21.39</v>
      </c>
      <c r="AT48" s="196">
        <v>28.24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0.17</v>
      </c>
      <c r="L49" s="196">
        <v>380.5</v>
      </c>
      <c r="M49" s="196">
        <v>0.84</v>
      </c>
      <c r="N49" s="196">
        <v>1.3</v>
      </c>
      <c r="O49" s="196">
        <v>0</v>
      </c>
      <c r="P49" s="196">
        <v>1.36</v>
      </c>
      <c r="Q49" s="196">
        <v>3.42</v>
      </c>
      <c r="R49" s="196">
        <v>0.47</v>
      </c>
      <c r="S49" s="196">
        <v>0.28999999999999998</v>
      </c>
      <c r="T49" s="196">
        <v>0</v>
      </c>
      <c r="U49" s="196">
        <v>0.92</v>
      </c>
      <c r="V49" s="196">
        <v>0.23</v>
      </c>
      <c r="W49" s="196">
        <v>0.5</v>
      </c>
      <c r="X49" s="196">
        <v>1.63</v>
      </c>
      <c r="Y49" s="196">
        <v>0</v>
      </c>
      <c r="Z49" s="196">
        <v>2.08</v>
      </c>
      <c r="AA49" s="196">
        <v>0.75</v>
      </c>
      <c r="AB49" s="196">
        <v>0</v>
      </c>
      <c r="AC49" s="196">
        <v>1.26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11.68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9.66</v>
      </c>
      <c r="AS49" s="196">
        <v>21.39</v>
      </c>
      <c r="AT49" s="196">
        <v>28.24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0.17</v>
      </c>
      <c r="L50" s="196">
        <v>380.5</v>
      </c>
      <c r="M50" s="196">
        <v>0.84</v>
      </c>
      <c r="N50" s="196">
        <v>1.3</v>
      </c>
      <c r="O50" s="196">
        <v>0</v>
      </c>
      <c r="P50" s="196">
        <v>1.36</v>
      </c>
      <c r="Q50" s="196">
        <v>3.42</v>
      </c>
      <c r="R50" s="196">
        <v>0.47</v>
      </c>
      <c r="S50" s="196">
        <v>0.28999999999999998</v>
      </c>
      <c r="T50" s="196">
        <v>0</v>
      </c>
      <c r="U50" s="196">
        <v>0.92</v>
      </c>
      <c r="V50" s="196">
        <v>0.23</v>
      </c>
      <c r="W50" s="196">
        <v>0.5</v>
      </c>
      <c r="X50" s="196">
        <v>1.63</v>
      </c>
      <c r="Y50" s="196">
        <v>0</v>
      </c>
      <c r="Z50" s="196">
        <v>2.08</v>
      </c>
      <c r="AA50" s="196">
        <v>0</v>
      </c>
      <c r="AB50" s="196">
        <v>0</v>
      </c>
      <c r="AC50" s="196">
        <v>1.26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11.68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9.66</v>
      </c>
      <c r="AS50" s="196">
        <v>21.39</v>
      </c>
      <c r="AT50" s="196">
        <v>28.24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0.17</v>
      </c>
      <c r="L51" s="196">
        <v>380.5</v>
      </c>
      <c r="M51" s="196">
        <v>0.84</v>
      </c>
      <c r="N51" s="196">
        <v>1.3</v>
      </c>
      <c r="O51" s="196">
        <v>0</v>
      </c>
      <c r="P51" s="196">
        <v>1.36</v>
      </c>
      <c r="Q51" s="196">
        <v>3.42</v>
      </c>
      <c r="R51" s="196">
        <v>0.47</v>
      </c>
      <c r="S51" s="196">
        <v>0.28999999999999998</v>
      </c>
      <c r="T51" s="196">
        <v>0</v>
      </c>
      <c r="U51" s="196">
        <v>0.92</v>
      </c>
      <c r="V51" s="196">
        <v>0.23</v>
      </c>
      <c r="W51" s="196">
        <v>0.5</v>
      </c>
      <c r="X51" s="196">
        <v>1.63</v>
      </c>
      <c r="Y51" s="196">
        <v>0</v>
      </c>
      <c r="Z51" s="196">
        <v>2.79</v>
      </c>
      <c r="AA51" s="196">
        <v>0.99</v>
      </c>
      <c r="AB51" s="196">
        <v>0</v>
      </c>
      <c r="AC51" s="196">
        <v>1.26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11.68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9.66</v>
      </c>
      <c r="AS51" s="196">
        <v>16.559999999999999</v>
      </c>
      <c r="AT51" s="196">
        <v>28.24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0.17</v>
      </c>
      <c r="L52" s="196">
        <v>380.5</v>
      </c>
      <c r="M52" s="196">
        <v>0.84</v>
      </c>
      <c r="N52" s="196">
        <v>1.3</v>
      </c>
      <c r="O52" s="196">
        <v>0</v>
      </c>
      <c r="P52" s="196">
        <v>1.36</v>
      </c>
      <c r="Q52" s="196">
        <v>3.42</v>
      </c>
      <c r="R52" s="196">
        <v>0.47</v>
      </c>
      <c r="S52" s="196">
        <v>0.28999999999999998</v>
      </c>
      <c r="T52" s="196">
        <v>0</v>
      </c>
      <c r="U52" s="196">
        <v>0.92</v>
      </c>
      <c r="V52" s="196">
        <v>0.23</v>
      </c>
      <c r="W52" s="196">
        <v>0.5</v>
      </c>
      <c r="X52" s="196">
        <v>1.63</v>
      </c>
      <c r="Y52" s="196">
        <v>0</v>
      </c>
      <c r="Z52" s="196">
        <v>2.79</v>
      </c>
      <c r="AA52" s="196">
        <v>0.99</v>
      </c>
      <c r="AB52" s="196">
        <v>0</v>
      </c>
      <c r="AC52" s="196">
        <v>1.26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11.68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9.66</v>
      </c>
      <c r="AS52" s="196">
        <v>16.559999999999999</v>
      </c>
      <c r="AT52" s="196">
        <v>28.24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0.17</v>
      </c>
      <c r="L53" s="196">
        <v>380.5</v>
      </c>
      <c r="M53" s="196">
        <v>0.84</v>
      </c>
      <c r="N53" s="196">
        <v>1.3</v>
      </c>
      <c r="O53" s="196">
        <v>0</v>
      </c>
      <c r="P53" s="196">
        <v>1.36</v>
      </c>
      <c r="Q53" s="196">
        <v>3.42</v>
      </c>
      <c r="R53" s="196">
        <v>0.47</v>
      </c>
      <c r="S53" s="196">
        <v>0.28999999999999998</v>
      </c>
      <c r="T53" s="196">
        <v>0</v>
      </c>
      <c r="U53" s="196">
        <v>0.92</v>
      </c>
      <c r="V53" s="196">
        <v>0.23</v>
      </c>
      <c r="W53" s="196">
        <v>0.5</v>
      </c>
      <c r="X53" s="196">
        <v>1.63</v>
      </c>
      <c r="Y53" s="196">
        <v>0</v>
      </c>
      <c r="Z53" s="196">
        <v>2.79</v>
      </c>
      <c r="AA53" s="196">
        <v>0.99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11.68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9.66</v>
      </c>
      <c r="AS53" s="196">
        <v>16.559999999999999</v>
      </c>
      <c r="AT53" s="196">
        <v>28.24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0.17</v>
      </c>
      <c r="L54" s="196">
        <v>408.5</v>
      </c>
      <c r="M54" s="196">
        <v>0.84</v>
      </c>
      <c r="N54" s="196">
        <v>1.3</v>
      </c>
      <c r="O54" s="196">
        <v>0</v>
      </c>
      <c r="P54" s="196">
        <v>1.36</v>
      </c>
      <c r="Q54" s="196">
        <v>3.42</v>
      </c>
      <c r="R54" s="196">
        <v>0.47</v>
      </c>
      <c r="S54" s="196">
        <v>0.28999999999999998</v>
      </c>
      <c r="T54" s="196">
        <v>0</v>
      </c>
      <c r="U54" s="196">
        <v>0.92</v>
      </c>
      <c r="V54" s="196">
        <v>0.23</v>
      </c>
      <c r="W54" s="196">
        <v>0.5</v>
      </c>
      <c r="X54" s="196">
        <v>1.63</v>
      </c>
      <c r="Y54" s="196">
        <v>0</v>
      </c>
      <c r="Z54" s="196">
        <v>2.79</v>
      </c>
      <c r="AA54" s="196">
        <v>0.99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11.68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9.66</v>
      </c>
      <c r="AS54" s="196">
        <v>16.559999999999999</v>
      </c>
      <c r="AT54" s="196">
        <v>28.24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0.17</v>
      </c>
      <c r="L55" s="196">
        <v>438.5</v>
      </c>
      <c r="M55" s="196">
        <v>0.84</v>
      </c>
      <c r="N55" s="196">
        <v>1.3</v>
      </c>
      <c r="O55" s="196">
        <v>0</v>
      </c>
      <c r="P55" s="196">
        <v>1.36</v>
      </c>
      <c r="Q55" s="196">
        <v>3.42</v>
      </c>
      <c r="R55" s="196">
        <v>0.47</v>
      </c>
      <c r="S55" s="196">
        <v>4.99</v>
      </c>
      <c r="T55" s="196">
        <v>0</v>
      </c>
      <c r="U55" s="196">
        <v>0.92</v>
      </c>
      <c r="V55" s="196">
        <v>0.23</v>
      </c>
      <c r="W55" s="196">
        <v>0.5</v>
      </c>
      <c r="X55" s="196">
        <v>1.63</v>
      </c>
      <c r="Y55" s="196">
        <v>0</v>
      </c>
      <c r="Z55" s="196">
        <v>2.79</v>
      </c>
      <c r="AA55" s="196">
        <v>0.99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11.68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9.66</v>
      </c>
      <c r="AS55" s="196">
        <v>16.559999999999999</v>
      </c>
      <c r="AT55" s="196">
        <v>28.24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0.17</v>
      </c>
      <c r="L56" s="196">
        <v>472.5</v>
      </c>
      <c r="M56" s="196">
        <v>0.84</v>
      </c>
      <c r="N56" s="196">
        <v>1.3</v>
      </c>
      <c r="O56" s="196">
        <v>0</v>
      </c>
      <c r="P56" s="196">
        <v>1.36</v>
      </c>
      <c r="Q56" s="196">
        <v>3.42</v>
      </c>
      <c r="R56" s="196">
        <v>0.47</v>
      </c>
      <c r="S56" s="196">
        <v>5.21</v>
      </c>
      <c r="T56" s="196">
        <v>0</v>
      </c>
      <c r="U56" s="196">
        <v>0.92</v>
      </c>
      <c r="V56" s="196">
        <v>0.23</v>
      </c>
      <c r="W56" s="196">
        <v>0.5</v>
      </c>
      <c r="X56" s="196">
        <v>1.63</v>
      </c>
      <c r="Y56" s="196">
        <v>0</v>
      </c>
      <c r="Z56" s="196">
        <v>2.79</v>
      </c>
      <c r="AA56" s="196">
        <v>0.99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11.68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9.66</v>
      </c>
      <c r="AS56" s="196">
        <v>16.559999999999999</v>
      </c>
      <c r="AT56" s="196">
        <v>28.24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0.17</v>
      </c>
      <c r="L57" s="196">
        <v>472.5</v>
      </c>
      <c r="M57" s="196">
        <v>0.84</v>
      </c>
      <c r="N57" s="196">
        <v>1.3</v>
      </c>
      <c r="O57" s="196">
        <v>0</v>
      </c>
      <c r="P57" s="196">
        <v>1.36</v>
      </c>
      <c r="Q57" s="196">
        <v>3.42</v>
      </c>
      <c r="R57" s="196">
        <v>0.47</v>
      </c>
      <c r="S57" s="196">
        <v>0.49</v>
      </c>
      <c r="T57" s="196">
        <v>0</v>
      </c>
      <c r="U57" s="196">
        <v>0.92</v>
      </c>
      <c r="V57" s="196">
        <v>0.23</v>
      </c>
      <c r="W57" s="196">
        <v>0.5</v>
      </c>
      <c r="X57" s="196">
        <v>1.63</v>
      </c>
      <c r="Y57" s="196">
        <v>0</v>
      </c>
      <c r="Z57" s="196">
        <v>2.79</v>
      </c>
      <c r="AA57" s="196">
        <v>0.99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11.68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9.66</v>
      </c>
      <c r="AS57" s="196">
        <v>16.559999999999999</v>
      </c>
      <c r="AT57" s="196">
        <v>28.24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0.17</v>
      </c>
      <c r="L58" s="196">
        <v>438.5</v>
      </c>
      <c r="M58" s="196">
        <v>0.84</v>
      </c>
      <c r="N58" s="196">
        <v>1.3</v>
      </c>
      <c r="O58" s="196">
        <v>0</v>
      </c>
      <c r="P58" s="196">
        <v>1.36</v>
      </c>
      <c r="Q58" s="196">
        <v>3.42</v>
      </c>
      <c r="R58" s="196">
        <v>0.47</v>
      </c>
      <c r="S58" s="196">
        <v>0.28999999999999998</v>
      </c>
      <c r="T58" s="196">
        <v>0</v>
      </c>
      <c r="U58" s="196">
        <v>0.92</v>
      </c>
      <c r="V58" s="196">
        <v>0.23</v>
      </c>
      <c r="W58" s="196">
        <v>0.5</v>
      </c>
      <c r="X58" s="196">
        <v>1.63</v>
      </c>
      <c r="Y58" s="196">
        <v>0</v>
      </c>
      <c r="Z58" s="196">
        <v>2.79</v>
      </c>
      <c r="AA58" s="196">
        <v>0.99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11.68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9.66</v>
      </c>
      <c r="AS58" s="196">
        <v>16.559999999999999</v>
      </c>
      <c r="AT58" s="196">
        <v>28.24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0.17</v>
      </c>
      <c r="L59" s="196">
        <v>438.5</v>
      </c>
      <c r="M59" s="196">
        <v>0.84</v>
      </c>
      <c r="N59" s="196">
        <v>1.3</v>
      </c>
      <c r="O59" s="196">
        <v>0</v>
      </c>
      <c r="P59" s="196">
        <v>1.36</v>
      </c>
      <c r="Q59" s="196">
        <v>3.42</v>
      </c>
      <c r="R59" s="196">
        <v>0.47</v>
      </c>
      <c r="S59" s="196">
        <v>0.28999999999999998</v>
      </c>
      <c r="T59" s="196">
        <v>0</v>
      </c>
      <c r="U59" s="196">
        <v>0.92</v>
      </c>
      <c r="V59" s="196">
        <v>0.23</v>
      </c>
      <c r="W59" s="196">
        <v>0.5</v>
      </c>
      <c r="X59" s="196">
        <v>1.63</v>
      </c>
      <c r="Y59" s="196">
        <v>0</v>
      </c>
      <c r="Z59" s="196">
        <v>2.79</v>
      </c>
      <c r="AA59" s="196">
        <v>0.99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11.68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9.66</v>
      </c>
      <c r="AS59" s="196">
        <v>16.559999999999999</v>
      </c>
      <c r="AT59" s="196">
        <v>28.24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0.17</v>
      </c>
      <c r="L60" s="196">
        <v>438.5</v>
      </c>
      <c r="M60" s="196">
        <v>0.84</v>
      </c>
      <c r="N60" s="196">
        <v>1.3</v>
      </c>
      <c r="O60" s="196">
        <v>0</v>
      </c>
      <c r="P60" s="196">
        <v>1.36</v>
      </c>
      <c r="Q60" s="196">
        <v>3.42</v>
      </c>
      <c r="R60" s="196">
        <v>0.47</v>
      </c>
      <c r="S60" s="196">
        <v>0.28999999999999998</v>
      </c>
      <c r="T60" s="196">
        <v>0</v>
      </c>
      <c r="U60" s="196">
        <v>0.92</v>
      </c>
      <c r="V60" s="196">
        <v>0.23</v>
      </c>
      <c r="W60" s="196">
        <v>0.5</v>
      </c>
      <c r="X60" s="196">
        <v>1.63</v>
      </c>
      <c r="Y60" s="196">
        <v>0</v>
      </c>
      <c r="Z60" s="196">
        <v>2.79</v>
      </c>
      <c r="AA60" s="196">
        <v>0.99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11.68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9.66</v>
      </c>
      <c r="AS60" s="196">
        <v>16.559999999999999</v>
      </c>
      <c r="AT60" s="196">
        <v>28.24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0.17</v>
      </c>
      <c r="L61" s="196">
        <v>408.5</v>
      </c>
      <c r="M61" s="196">
        <v>0.84</v>
      </c>
      <c r="N61" s="196">
        <v>1.3</v>
      </c>
      <c r="O61" s="196">
        <v>0</v>
      </c>
      <c r="P61" s="196">
        <v>1.36</v>
      </c>
      <c r="Q61" s="196">
        <v>3.42</v>
      </c>
      <c r="R61" s="196">
        <v>0.47</v>
      </c>
      <c r="S61" s="196">
        <v>0.28999999999999998</v>
      </c>
      <c r="T61" s="196">
        <v>0</v>
      </c>
      <c r="U61" s="196">
        <v>0.92</v>
      </c>
      <c r="V61" s="196">
        <v>0.23</v>
      </c>
      <c r="W61" s="196">
        <v>0.5</v>
      </c>
      <c r="X61" s="196">
        <v>1.63</v>
      </c>
      <c r="Y61" s="196">
        <v>0</v>
      </c>
      <c r="Z61" s="196">
        <v>2.79</v>
      </c>
      <c r="AA61" s="196">
        <v>0.99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11.68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9.66</v>
      </c>
      <c r="AS61" s="196">
        <v>16.559999999999999</v>
      </c>
      <c r="AT61" s="196">
        <v>28.24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0.17</v>
      </c>
      <c r="L62" s="196">
        <v>380.5</v>
      </c>
      <c r="M62" s="196">
        <v>0.84</v>
      </c>
      <c r="N62" s="196">
        <v>1.3</v>
      </c>
      <c r="O62" s="196">
        <v>0</v>
      </c>
      <c r="P62" s="196">
        <v>1.36</v>
      </c>
      <c r="Q62" s="196">
        <v>3.42</v>
      </c>
      <c r="R62" s="196">
        <v>0.47</v>
      </c>
      <c r="S62" s="196">
        <v>0.28999999999999998</v>
      </c>
      <c r="T62" s="196">
        <v>0</v>
      </c>
      <c r="U62" s="196">
        <v>0.92</v>
      </c>
      <c r="V62" s="196">
        <v>0.23</v>
      </c>
      <c r="W62" s="196">
        <v>0.5</v>
      </c>
      <c r="X62" s="196">
        <v>1.63</v>
      </c>
      <c r="Y62" s="196">
        <v>0</v>
      </c>
      <c r="Z62" s="196">
        <v>2.79</v>
      </c>
      <c r="AA62" s="196">
        <v>0.99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11.68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9.66</v>
      </c>
      <c r="AS62" s="196">
        <v>16.559999999999999</v>
      </c>
      <c r="AT62" s="196">
        <v>28.24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0.17</v>
      </c>
      <c r="L63" s="196">
        <v>380.5</v>
      </c>
      <c r="M63" s="196">
        <v>0.84</v>
      </c>
      <c r="N63" s="196">
        <v>1.3</v>
      </c>
      <c r="O63" s="196">
        <v>0</v>
      </c>
      <c r="P63" s="196">
        <v>1.36</v>
      </c>
      <c r="Q63" s="196">
        <v>3.42</v>
      </c>
      <c r="R63" s="196">
        <v>0.47</v>
      </c>
      <c r="S63" s="196">
        <v>0.28999999999999998</v>
      </c>
      <c r="T63" s="196">
        <v>0</v>
      </c>
      <c r="U63" s="196">
        <v>0.92</v>
      </c>
      <c r="V63" s="196">
        <v>0.23</v>
      </c>
      <c r="W63" s="196">
        <v>0.5</v>
      </c>
      <c r="X63" s="196">
        <v>1.63</v>
      </c>
      <c r="Y63" s="196">
        <v>0</v>
      </c>
      <c r="Z63" s="196">
        <v>2.79</v>
      </c>
      <c r="AA63" s="196">
        <v>0.99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11.68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9.66</v>
      </c>
      <c r="AS63" s="196">
        <v>16.559999999999999</v>
      </c>
      <c r="AT63" s="196">
        <v>28.24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0.17</v>
      </c>
      <c r="L64" s="196">
        <v>380.5</v>
      </c>
      <c r="M64" s="196">
        <v>0.84</v>
      </c>
      <c r="N64" s="196">
        <v>1.3</v>
      </c>
      <c r="O64" s="196">
        <v>0</v>
      </c>
      <c r="P64" s="196">
        <v>1.36</v>
      </c>
      <c r="Q64" s="196">
        <v>3.42</v>
      </c>
      <c r="R64" s="196">
        <v>0.47</v>
      </c>
      <c r="S64" s="196">
        <v>0.28999999999999998</v>
      </c>
      <c r="T64" s="196">
        <v>0</v>
      </c>
      <c r="U64" s="196">
        <v>0.92</v>
      </c>
      <c r="V64" s="196">
        <v>0.23</v>
      </c>
      <c r="W64" s="196">
        <v>0.5</v>
      </c>
      <c r="X64" s="196">
        <v>1.63</v>
      </c>
      <c r="Y64" s="196">
        <v>0</v>
      </c>
      <c r="Z64" s="196">
        <v>2.79</v>
      </c>
      <c r="AA64" s="196">
        <v>0.99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11.68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9.66</v>
      </c>
      <c r="AS64" s="196">
        <v>16.559999999999999</v>
      </c>
      <c r="AT64" s="196">
        <v>28.24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0.98</v>
      </c>
      <c r="L65" s="196">
        <v>380.5</v>
      </c>
      <c r="M65" s="196">
        <v>0.84</v>
      </c>
      <c r="N65" s="196">
        <v>1.3</v>
      </c>
      <c r="O65" s="196">
        <v>0</v>
      </c>
      <c r="P65" s="196">
        <v>1.36</v>
      </c>
      <c r="Q65" s="196">
        <v>3.42</v>
      </c>
      <c r="R65" s="196">
        <v>0.47</v>
      </c>
      <c r="S65" s="196">
        <v>0.28999999999999998</v>
      </c>
      <c r="T65" s="196">
        <v>0</v>
      </c>
      <c r="U65" s="196">
        <v>0.92</v>
      </c>
      <c r="V65" s="196">
        <v>0.23</v>
      </c>
      <c r="W65" s="196">
        <v>0.5</v>
      </c>
      <c r="X65" s="196">
        <v>1.63</v>
      </c>
      <c r="Y65" s="196">
        <v>0</v>
      </c>
      <c r="Z65" s="196">
        <v>2.79</v>
      </c>
      <c r="AA65" s="196">
        <v>0.99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11.68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9.66</v>
      </c>
      <c r="AS65" s="196">
        <v>16.559999999999999</v>
      </c>
      <c r="AT65" s="196">
        <v>28.24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1.07</v>
      </c>
      <c r="L66" s="196">
        <v>380.5</v>
      </c>
      <c r="M66" s="196">
        <v>0.84</v>
      </c>
      <c r="N66" s="196">
        <v>1.3</v>
      </c>
      <c r="O66" s="196">
        <v>0</v>
      </c>
      <c r="P66" s="196">
        <v>1.36</v>
      </c>
      <c r="Q66" s="196">
        <v>3.42</v>
      </c>
      <c r="R66" s="196">
        <v>0.47</v>
      </c>
      <c r="S66" s="196">
        <v>0.28999999999999998</v>
      </c>
      <c r="T66" s="196">
        <v>0</v>
      </c>
      <c r="U66" s="196">
        <v>0.92</v>
      </c>
      <c r="V66" s="196">
        <v>0.23</v>
      </c>
      <c r="W66" s="196">
        <v>0.5</v>
      </c>
      <c r="X66" s="196">
        <v>1.63</v>
      </c>
      <c r="Y66" s="196">
        <v>0</v>
      </c>
      <c r="Z66" s="196">
        <v>2.79</v>
      </c>
      <c r="AA66" s="196">
        <v>0.99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11.68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9.66</v>
      </c>
      <c r="AS66" s="196">
        <v>16.559999999999999</v>
      </c>
      <c r="AT66" s="196">
        <v>28.24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0.17</v>
      </c>
      <c r="L67" s="196">
        <v>380.5</v>
      </c>
      <c r="M67" s="196">
        <v>0.84</v>
      </c>
      <c r="N67" s="196">
        <v>1.3</v>
      </c>
      <c r="O67" s="196">
        <v>0</v>
      </c>
      <c r="P67" s="196">
        <v>1.36</v>
      </c>
      <c r="Q67" s="196">
        <v>0.23</v>
      </c>
      <c r="R67" s="196">
        <v>0.47</v>
      </c>
      <c r="S67" s="196">
        <v>0</v>
      </c>
      <c r="T67" s="196">
        <v>0</v>
      </c>
      <c r="U67" s="196">
        <v>0.92</v>
      </c>
      <c r="V67" s="196">
        <v>0.23</v>
      </c>
      <c r="W67" s="196">
        <v>0.5</v>
      </c>
      <c r="X67" s="196">
        <v>1.63</v>
      </c>
      <c r="Y67" s="196">
        <v>0</v>
      </c>
      <c r="Z67" s="196">
        <v>2.79</v>
      </c>
      <c r="AA67" s="196">
        <v>0.99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11.68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9.66</v>
      </c>
      <c r="AS67" s="196">
        <v>16.559999999999999</v>
      </c>
      <c r="AT67" s="196">
        <v>28.24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0.09</v>
      </c>
      <c r="L68" s="196">
        <v>380.5</v>
      </c>
      <c r="M68" s="196">
        <v>0.84</v>
      </c>
      <c r="N68" s="196">
        <v>1.3</v>
      </c>
      <c r="O68" s="196">
        <v>0</v>
      </c>
      <c r="P68" s="196">
        <v>1.36</v>
      </c>
      <c r="Q68" s="196">
        <v>0.23</v>
      </c>
      <c r="R68" s="196">
        <v>0.47</v>
      </c>
      <c r="S68" s="196">
        <v>0.28999999999999998</v>
      </c>
      <c r="T68" s="196">
        <v>0</v>
      </c>
      <c r="U68" s="196">
        <v>0.92</v>
      </c>
      <c r="V68" s="196">
        <v>0.23</v>
      </c>
      <c r="W68" s="196">
        <v>0.5</v>
      </c>
      <c r="X68" s="196">
        <v>1.63</v>
      </c>
      <c r="Y68" s="196">
        <v>0</v>
      </c>
      <c r="Z68" s="196">
        <v>2.79</v>
      </c>
      <c r="AA68" s="196">
        <v>0.99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9.66</v>
      </c>
      <c r="AS68" s="196">
        <v>16.559999999999999</v>
      </c>
      <c r="AT68" s="196">
        <v>28.24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0.17</v>
      </c>
      <c r="L69" s="196">
        <v>380.5</v>
      </c>
      <c r="M69" s="196">
        <v>0.84</v>
      </c>
      <c r="N69" s="196">
        <v>1.3</v>
      </c>
      <c r="O69" s="196">
        <v>0</v>
      </c>
      <c r="P69" s="196">
        <v>1.36</v>
      </c>
      <c r="Q69" s="196">
        <v>0.23</v>
      </c>
      <c r="R69" s="196">
        <v>0.47</v>
      </c>
      <c r="S69" s="196">
        <v>0.28999999999999998</v>
      </c>
      <c r="T69" s="196">
        <v>0</v>
      </c>
      <c r="U69" s="196">
        <v>0.92</v>
      </c>
      <c r="V69" s="196">
        <v>0.23</v>
      </c>
      <c r="W69" s="196">
        <v>0.5</v>
      </c>
      <c r="X69" s="196">
        <v>1.63</v>
      </c>
      <c r="Y69" s="196">
        <v>0</v>
      </c>
      <c r="Z69" s="196">
        <v>2.79</v>
      </c>
      <c r="AA69" s="196">
        <v>0.99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9.66</v>
      </c>
      <c r="AS69" s="196">
        <v>16.559999999999999</v>
      </c>
      <c r="AT69" s="196">
        <v>28.24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0.17</v>
      </c>
      <c r="L70" s="196">
        <v>380.5</v>
      </c>
      <c r="M70" s="196">
        <v>0.84</v>
      </c>
      <c r="N70" s="196">
        <v>1.3</v>
      </c>
      <c r="O70" s="196">
        <v>0</v>
      </c>
      <c r="P70" s="196">
        <v>1.36</v>
      </c>
      <c r="Q70" s="196">
        <v>0.23</v>
      </c>
      <c r="R70" s="196">
        <v>0.47</v>
      </c>
      <c r="S70" s="196">
        <v>0.28999999999999998</v>
      </c>
      <c r="T70" s="196">
        <v>0</v>
      </c>
      <c r="U70" s="196">
        <v>0.92</v>
      </c>
      <c r="V70" s="196">
        <v>0.23</v>
      </c>
      <c r="W70" s="196">
        <v>0.5</v>
      </c>
      <c r="X70" s="196">
        <v>1.63</v>
      </c>
      <c r="Y70" s="196">
        <v>0</v>
      </c>
      <c r="Z70" s="196">
        <v>2.79</v>
      </c>
      <c r="AA70" s="196">
        <v>0.99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9.66</v>
      </c>
      <c r="AS70" s="196">
        <v>16.559999999999999</v>
      </c>
      <c r="AT70" s="196">
        <v>28.24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0.17</v>
      </c>
      <c r="L71" s="196">
        <v>380.5</v>
      </c>
      <c r="M71" s="196">
        <v>0.84</v>
      </c>
      <c r="N71" s="196">
        <v>1.3</v>
      </c>
      <c r="O71" s="196">
        <v>0</v>
      </c>
      <c r="P71" s="196">
        <v>1.36</v>
      </c>
      <c r="Q71" s="196">
        <v>0.23</v>
      </c>
      <c r="R71" s="196">
        <v>0.47</v>
      </c>
      <c r="S71" s="196">
        <v>0.28999999999999998</v>
      </c>
      <c r="T71" s="196">
        <v>0</v>
      </c>
      <c r="U71" s="196">
        <v>0.92</v>
      </c>
      <c r="V71" s="196">
        <v>0.23</v>
      </c>
      <c r="W71" s="196">
        <v>0.5</v>
      </c>
      <c r="X71" s="196">
        <v>1.63</v>
      </c>
      <c r="Y71" s="196">
        <v>0</v>
      </c>
      <c r="Z71" s="196">
        <v>2.79</v>
      </c>
      <c r="AA71" s="196">
        <v>0.99</v>
      </c>
      <c r="AB71" s="196">
        <v>0</v>
      </c>
      <c r="AC71" s="196">
        <v>1.26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9.66</v>
      </c>
      <c r="AS71" s="196">
        <v>16.559999999999999</v>
      </c>
      <c r="AT71" s="196">
        <v>28.24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0.17</v>
      </c>
      <c r="L72" s="196">
        <v>380.5</v>
      </c>
      <c r="M72" s="196">
        <v>0.84</v>
      </c>
      <c r="N72" s="196">
        <v>1.3</v>
      </c>
      <c r="O72" s="196">
        <v>0</v>
      </c>
      <c r="P72" s="196">
        <v>1.36</v>
      </c>
      <c r="Q72" s="196">
        <v>0.23</v>
      </c>
      <c r="R72" s="196">
        <v>0.47</v>
      </c>
      <c r="S72" s="196">
        <v>0.28999999999999998</v>
      </c>
      <c r="T72" s="196">
        <v>0</v>
      </c>
      <c r="U72" s="196">
        <v>0.92</v>
      </c>
      <c r="V72" s="196">
        <v>0.23</v>
      </c>
      <c r="W72" s="196">
        <v>0.5</v>
      </c>
      <c r="X72" s="196">
        <v>1.63</v>
      </c>
      <c r="Y72" s="196">
        <v>0</v>
      </c>
      <c r="Z72" s="196">
        <v>2.79</v>
      </c>
      <c r="AA72" s="196">
        <v>0.99</v>
      </c>
      <c r="AB72" s="196">
        <v>0</v>
      </c>
      <c r="AC72" s="196">
        <v>1.26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9.66</v>
      </c>
      <c r="AS72" s="196">
        <v>16.559999999999999</v>
      </c>
      <c r="AT72" s="196">
        <v>28.24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0.17</v>
      </c>
      <c r="L73" s="196">
        <v>382.5</v>
      </c>
      <c r="M73" s="196">
        <v>0.84</v>
      </c>
      <c r="N73" s="196">
        <v>1.3</v>
      </c>
      <c r="O73" s="196">
        <v>0</v>
      </c>
      <c r="P73" s="196">
        <v>1.36</v>
      </c>
      <c r="Q73" s="196">
        <v>0.23</v>
      </c>
      <c r="R73" s="196">
        <v>0.47</v>
      </c>
      <c r="S73" s="196">
        <v>0.28999999999999998</v>
      </c>
      <c r="T73" s="196">
        <v>0</v>
      </c>
      <c r="U73" s="196">
        <v>0.92</v>
      </c>
      <c r="V73" s="196">
        <v>0.23</v>
      </c>
      <c r="W73" s="196">
        <v>0.5</v>
      </c>
      <c r="X73" s="196">
        <v>1.63</v>
      </c>
      <c r="Y73" s="196">
        <v>0</v>
      </c>
      <c r="Z73" s="196">
        <v>2.79</v>
      </c>
      <c r="AA73" s="196">
        <v>0.99</v>
      </c>
      <c r="AB73" s="196">
        <v>0</v>
      </c>
      <c r="AC73" s="196">
        <v>1.26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9.66</v>
      </c>
      <c r="AS73" s="196">
        <v>16.559999999999999</v>
      </c>
      <c r="AT73" s="196">
        <v>28.24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0.17</v>
      </c>
      <c r="L74" s="196">
        <v>382.5</v>
      </c>
      <c r="M74" s="196">
        <v>0.84</v>
      </c>
      <c r="N74" s="196">
        <v>1.3</v>
      </c>
      <c r="O74" s="196">
        <v>0</v>
      </c>
      <c r="P74" s="196">
        <v>1.36</v>
      </c>
      <c r="Q74" s="196">
        <v>1.1200000000000001</v>
      </c>
      <c r="R74" s="196">
        <v>0.47</v>
      </c>
      <c r="S74" s="196">
        <v>0.28999999999999998</v>
      </c>
      <c r="T74" s="196">
        <v>0</v>
      </c>
      <c r="U74" s="196">
        <v>0.92</v>
      </c>
      <c r="V74" s="196">
        <v>0.23</v>
      </c>
      <c r="W74" s="196">
        <v>0.5</v>
      </c>
      <c r="X74" s="196">
        <v>1.63</v>
      </c>
      <c r="Y74" s="196">
        <v>0</v>
      </c>
      <c r="Z74" s="196">
        <v>2.79</v>
      </c>
      <c r="AA74" s="196">
        <v>0.99</v>
      </c>
      <c r="AB74" s="196">
        <v>0</v>
      </c>
      <c r="AC74" s="196">
        <v>1.26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9.66</v>
      </c>
      <c r="AS74" s="196">
        <v>16.559999999999999</v>
      </c>
      <c r="AT74" s="196">
        <v>28.24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0.17</v>
      </c>
      <c r="L75" s="196">
        <v>382.5</v>
      </c>
      <c r="M75" s="196">
        <v>0.84</v>
      </c>
      <c r="N75" s="196">
        <v>1.3</v>
      </c>
      <c r="O75" s="196">
        <v>0</v>
      </c>
      <c r="P75" s="196">
        <v>1.36</v>
      </c>
      <c r="Q75" s="196">
        <v>0.23</v>
      </c>
      <c r="R75" s="196">
        <v>0.47</v>
      </c>
      <c r="S75" s="196">
        <v>0.28999999999999998</v>
      </c>
      <c r="T75" s="196">
        <v>0</v>
      </c>
      <c r="U75" s="196">
        <v>0.92</v>
      </c>
      <c r="V75" s="196">
        <v>0.23</v>
      </c>
      <c r="W75" s="196">
        <v>0.5</v>
      </c>
      <c r="X75" s="196">
        <v>1.63</v>
      </c>
      <c r="Y75" s="196">
        <v>0</v>
      </c>
      <c r="Z75" s="196">
        <v>2.79</v>
      </c>
      <c r="AA75" s="196">
        <v>0.99</v>
      </c>
      <c r="AB75" s="196">
        <v>0</v>
      </c>
      <c r="AC75" s="196">
        <v>1.26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9.66</v>
      </c>
      <c r="AS75" s="196">
        <v>16.559999999999999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0.17</v>
      </c>
      <c r="L76" s="196">
        <v>382.5</v>
      </c>
      <c r="M76" s="196">
        <v>0.84</v>
      </c>
      <c r="N76" s="196">
        <v>1.3</v>
      </c>
      <c r="O76" s="196">
        <v>0</v>
      </c>
      <c r="P76" s="196">
        <v>1.36</v>
      </c>
      <c r="Q76" s="196">
        <v>0.23</v>
      </c>
      <c r="R76" s="196">
        <v>0.47</v>
      </c>
      <c r="S76" s="196">
        <v>0.28999999999999998</v>
      </c>
      <c r="T76" s="196">
        <v>0</v>
      </c>
      <c r="U76" s="196">
        <v>0.92</v>
      </c>
      <c r="V76" s="196">
        <v>0.23</v>
      </c>
      <c r="W76" s="196">
        <v>0.5</v>
      </c>
      <c r="X76" s="196">
        <v>1.63</v>
      </c>
      <c r="Y76" s="196">
        <v>0</v>
      </c>
      <c r="Z76" s="196">
        <v>2.79</v>
      </c>
      <c r="AA76" s="196">
        <v>0.99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9.66</v>
      </c>
      <c r="AS76" s="196">
        <v>16.559999999999999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0.17</v>
      </c>
      <c r="L77" s="196">
        <v>382.5</v>
      </c>
      <c r="M77" s="196">
        <v>0.84</v>
      </c>
      <c r="N77" s="196">
        <v>1.3</v>
      </c>
      <c r="O77" s="196">
        <v>0</v>
      </c>
      <c r="P77" s="196">
        <v>1.36</v>
      </c>
      <c r="Q77" s="196">
        <v>0.23</v>
      </c>
      <c r="R77" s="196">
        <v>0.47</v>
      </c>
      <c r="S77" s="196">
        <v>0.28999999999999998</v>
      </c>
      <c r="T77" s="196">
        <v>0</v>
      </c>
      <c r="U77" s="196">
        <v>0.92</v>
      </c>
      <c r="V77" s="196">
        <v>0.23</v>
      </c>
      <c r="W77" s="196">
        <v>0.5</v>
      </c>
      <c r="X77" s="196">
        <v>1.63</v>
      </c>
      <c r="Y77" s="196">
        <v>0</v>
      </c>
      <c r="Z77" s="196">
        <v>2.79</v>
      </c>
      <c r="AA77" s="196">
        <v>0.99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13.13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9.66</v>
      </c>
      <c r="AS77" s="196">
        <v>16.559999999999999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0.17</v>
      </c>
      <c r="L78" s="196">
        <v>382.5</v>
      </c>
      <c r="M78" s="196">
        <v>0.84</v>
      </c>
      <c r="N78" s="196">
        <v>1.3</v>
      </c>
      <c r="O78" s="196">
        <v>0</v>
      </c>
      <c r="P78" s="196">
        <v>1.36</v>
      </c>
      <c r="Q78" s="196">
        <v>0.23</v>
      </c>
      <c r="R78" s="196">
        <v>0.47</v>
      </c>
      <c r="S78" s="196">
        <v>0.28999999999999998</v>
      </c>
      <c r="T78" s="196">
        <v>0</v>
      </c>
      <c r="U78" s="196">
        <v>0.92</v>
      </c>
      <c r="V78" s="196">
        <v>0.23</v>
      </c>
      <c r="W78" s="196">
        <v>0.5</v>
      </c>
      <c r="X78" s="196">
        <v>1.63</v>
      </c>
      <c r="Y78" s="196">
        <v>0</v>
      </c>
      <c r="Z78" s="196">
        <v>2.79</v>
      </c>
      <c r="AA78" s="196">
        <v>0.99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13.13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9.66</v>
      </c>
      <c r="AS78" s="196">
        <v>16.559999999999999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0.17</v>
      </c>
      <c r="L79" s="196">
        <v>408.5</v>
      </c>
      <c r="M79" s="196">
        <v>0.84</v>
      </c>
      <c r="N79" s="196">
        <v>1.3</v>
      </c>
      <c r="O79" s="196">
        <v>0</v>
      </c>
      <c r="P79" s="196">
        <v>1.36</v>
      </c>
      <c r="Q79" s="196">
        <v>2.6</v>
      </c>
      <c r="R79" s="196">
        <v>0.47</v>
      </c>
      <c r="S79" s="196">
        <v>0</v>
      </c>
      <c r="T79" s="196">
        <v>0</v>
      </c>
      <c r="U79" s="196">
        <v>0.92</v>
      </c>
      <c r="V79" s="196">
        <v>0.23</v>
      </c>
      <c r="W79" s="196">
        <v>0.5</v>
      </c>
      <c r="X79" s="196">
        <v>1.63</v>
      </c>
      <c r="Y79" s="196">
        <v>0</v>
      </c>
      <c r="Z79" s="196">
        <v>2.79</v>
      </c>
      <c r="AA79" s="196">
        <v>0.99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11.68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9.83</v>
      </c>
      <c r="AS79" s="196">
        <v>16.690000000000001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0.17</v>
      </c>
      <c r="L80" s="196">
        <v>438.5</v>
      </c>
      <c r="M80" s="196">
        <v>0.84</v>
      </c>
      <c r="N80" s="196">
        <v>1.3</v>
      </c>
      <c r="O80" s="196">
        <v>0</v>
      </c>
      <c r="P80" s="196">
        <v>1.36</v>
      </c>
      <c r="Q80" s="196">
        <v>3.38</v>
      </c>
      <c r="R80" s="196">
        <v>0.47</v>
      </c>
      <c r="S80" s="196">
        <v>0.28999999999999998</v>
      </c>
      <c r="T80" s="196">
        <v>0</v>
      </c>
      <c r="U80" s="196">
        <v>0.92</v>
      </c>
      <c r="V80" s="196">
        <v>0.23</v>
      </c>
      <c r="W80" s="196">
        <v>0.5</v>
      </c>
      <c r="X80" s="196">
        <v>1.63</v>
      </c>
      <c r="Y80" s="196">
        <v>0</v>
      </c>
      <c r="Z80" s="196">
        <v>2.79</v>
      </c>
      <c r="AA80" s="196">
        <v>0.99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11.68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9.83</v>
      </c>
      <c r="AS80" s="196">
        <v>16.690000000000001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0.28999999999999998</v>
      </c>
      <c r="L81" s="196">
        <v>458.5</v>
      </c>
      <c r="M81" s="196">
        <v>0.84</v>
      </c>
      <c r="N81" s="196">
        <v>1.3</v>
      </c>
      <c r="O81" s="196">
        <v>0</v>
      </c>
      <c r="P81" s="196">
        <v>1.36</v>
      </c>
      <c r="Q81" s="196">
        <v>3.42</v>
      </c>
      <c r="R81" s="196">
        <v>0.47</v>
      </c>
      <c r="S81" s="196">
        <v>0.28999999999999998</v>
      </c>
      <c r="T81" s="196">
        <v>0</v>
      </c>
      <c r="U81" s="196">
        <v>0.92</v>
      </c>
      <c r="V81" s="196">
        <v>0.23</v>
      </c>
      <c r="W81" s="196">
        <v>0.5</v>
      </c>
      <c r="X81" s="196">
        <v>1.63</v>
      </c>
      <c r="Y81" s="196">
        <v>0</v>
      </c>
      <c r="Z81" s="196">
        <v>2.79</v>
      </c>
      <c r="AA81" s="196">
        <v>0.99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11.68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9.83</v>
      </c>
      <c r="AS81" s="196">
        <v>16.690000000000001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0.17</v>
      </c>
      <c r="L82" s="196">
        <v>472.5</v>
      </c>
      <c r="M82" s="196">
        <v>0.84</v>
      </c>
      <c r="N82" s="196">
        <v>1.3</v>
      </c>
      <c r="O82" s="196">
        <v>0</v>
      </c>
      <c r="P82" s="196">
        <v>1.36</v>
      </c>
      <c r="Q82" s="196">
        <v>3.42</v>
      </c>
      <c r="R82" s="196">
        <v>0.47</v>
      </c>
      <c r="S82" s="196">
        <v>6.17</v>
      </c>
      <c r="T82" s="196">
        <v>0</v>
      </c>
      <c r="U82" s="196">
        <v>0.92</v>
      </c>
      <c r="V82" s="196">
        <v>0.23</v>
      </c>
      <c r="W82" s="196">
        <v>0.5</v>
      </c>
      <c r="X82" s="196">
        <v>1.63</v>
      </c>
      <c r="Y82" s="196">
        <v>0</v>
      </c>
      <c r="Z82" s="196">
        <v>2.79</v>
      </c>
      <c r="AA82" s="196">
        <v>0.99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11.68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9.83</v>
      </c>
      <c r="AS82" s="196">
        <v>16.690000000000001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0.17</v>
      </c>
      <c r="L83" s="196">
        <v>472.5</v>
      </c>
      <c r="M83" s="196">
        <v>0.84</v>
      </c>
      <c r="N83" s="196">
        <v>1.3</v>
      </c>
      <c r="O83" s="196">
        <v>0</v>
      </c>
      <c r="P83" s="196">
        <v>1.36</v>
      </c>
      <c r="Q83" s="196">
        <v>3.42</v>
      </c>
      <c r="R83" s="196">
        <v>0.47</v>
      </c>
      <c r="S83" s="196">
        <v>6.17</v>
      </c>
      <c r="T83" s="196">
        <v>0</v>
      </c>
      <c r="U83" s="196">
        <v>0.92</v>
      </c>
      <c r="V83" s="196">
        <v>0.23</v>
      </c>
      <c r="W83" s="196">
        <v>0.5</v>
      </c>
      <c r="X83" s="196">
        <v>1.63</v>
      </c>
      <c r="Y83" s="196">
        <v>0</v>
      </c>
      <c r="Z83" s="196">
        <v>2.79</v>
      </c>
      <c r="AA83" s="196">
        <v>0.99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11.68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9.83</v>
      </c>
      <c r="AS83" s="196">
        <v>16.690000000000001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0.17</v>
      </c>
      <c r="L84" s="196">
        <v>472.5</v>
      </c>
      <c r="M84" s="196">
        <v>0.84</v>
      </c>
      <c r="N84" s="196">
        <v>1.3</v>
      </c>
      <c r="O84" s="196">
        <v>0</v>
      </c>
      <c r="P84" s="196">
        <v>1.36</v>
      </c>
      <c r="Q84" s="196">
        <v>3.42</v>
      </c>
      <c r="R84" s="196">
        <v>0.47</v>
      </c>
      <c r="S84" s="196">
        <v>6.17</v>
      </c>
      <c r="T84" s="196">
        <v>0</v>
      </c>
      <c r="U84" s="196">
        <v>0.92</v>
      </c>
      <c r="V84" s="196">
        <v>0.23</v>
      </c>
      <c r="W84" s="196">
        <v>0.5</v>
      </c>
      <c r="X84" s="196">
        <v>1.63</v>
      </c>
      <c r="Y84" s="196">
        <v>0</v>
      </c>
      <c r="Z84" s="196">
        <v>2.79</v>
      </c>
      <c r="AA84" s="196">
        <v>0.99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11.68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9.83</v>
      </c>
      <c r="AS84" s="196">
        <v>16.690000000000001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4.68</v>
      </c>
      <c r="L85" s="196">
        <v>472.5</v>
      </c>
      <c r="M85" s="196">
        <v>0.84</v>
      </c>
      <c r="N85" s="196">
        <v>1.3</v>
      </c>
      <c r="O85" s="196">
        <v>0</v>
      </c>
      <c r="P85" s="196">
        <v>1.36</v>
      </c>
      <c r="Q85" s="196">
        <v>3.42</v>
      </c>
      <c r="R85" s="196">
        <v>0.47</v>
      </c>
      <c r="S85" s="196">
        <v>6.17</v>
      </c>
      <c r="T85" s="196">
        <v>0</v>
      </c>
      <c r="U85" s="196">
        <v>0.92</v>
      </c>
      <c r="V85" s="196">
        <v>0.23</v>
      </c>
      <c r="W85" s="196">
        <v>0.5</v>
      </c>
      <c r="X85" s="196">
        <v>1.63</v>
      </c>
      <c r="Y85" s="196">
        <v>0</v>
      </c>
      <c r="Z85" s="196">
        <v>2.79</v>
      </c>
      <c r="AA85" s="196">
        <v>0.99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11.68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9.83</v>
      </c>
      <c r="AS85" s="196">
        <v>16.690000000000001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4.68</v>
      </c>
      <c r="L86" s="196">
        <v>472.5</v>
      </c>
      <c r="M86" s="196">
        <v>0.84</v>
      </c>
      <c r="N86" s="196">
        <v>1.3</v>
      </c>
      <c r="O86" s="196">
        <v>0</v>
      </c>
      <c r="P86" s="196">
        <v>1.36</v>
      </c>
      <c r="Q86" s="196">
        <v>3.42</v>
      </c>
      <c r="R86" s="196">
        <v>1.52</v>
      </c>
      <c r="S86" s="196">
        <v>6.17</v>
      </c>
      <c r="T86" s="196">
        <v>0</v>
      </c>
      <c r="U86" s="196">
        <v>0.92</v>
      </c>
      <c r="V86" s="196">
        <v>0.23</v>
      </c>
      <c r="W86" s="196">
        <v>0.5</v>
      </c>
      <c r="X86" s="196">
        <v>1.63</v>
      </c>
      <c r="Y86" s="196">
        <v>0</v>
      </c>
      <c r="Z86" s="196">
        <v>2.79</v>
      </c>
      <c r="AA86" s="196">
        <v>19.96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11.68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9.83</v>
      </c>
      <c r="AS86" s="196">
        <v>16.690000000000001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4.68</v>
      </c>
      <c r="L87" s="196">
        <v>472.5</v>
      </c>
      <c r="M87" s="196">
        <v>0.84</v>
      </c>
      <c r="N87" s="196">
        <v>1.3</v>
      </c>
      <c r="O87" s="196">
        <v>0</v>
      </c>
      <c r="P87" s="196">
        <v>1.36</v>
      </c>
      <c r="Q87" s="196">
        <v>3.42</v>
      </c>
      <c r="R87" s="196">
        <v>9.1199999999999992</v>
      </c>
      <c r="S87" s="196">
        <v>6.17</v>
      </c>
      <c r="T87" s="196">
        <v>0</v>
      </c>
      <c r="U87" s="196">
        <v>0.92</v>
      </c>
      <c r="V87" s="196">
        <v>0.23</v>
      </c>
      <c r="W87" s="196">
        <v>0.5</v>
      </c>
      <c r="X87" s="196">
        <v>1.63</v>
      </c>
      <c r="Y87" s="196">
        <v>0</v>
      </c>
      <c r="Z87" s="196">
        <v>2.79</v>
      </c>
      <c r="AA87" s="196">
        <v>19.96</v>
      </c>
      <c r="AB87" s="196">
        <v>0</v>
      </c>
      <c r="AC87" s="196">
        <v>1.46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9.83</v>
      </c>
      <c r="AS87" s="196">
        <v>16.690000000000001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4.68</v>
      </c>
      <c r="L88" s="196">
        <v>472.5</v>
      </c>
      <c r="M88" s="196">
        <v>0.84</v>
      </c>
      <c r="N88" s="196">
        <v>1.3</v>
      </c>
      <c r="O88" s="196">
        <v>0</v>
      </c>
      <c r="P88" s="196">
        <v>1.36</v>
      </c>
      <c r="Q88" s="196">
        <v>3.42</v>
      </c>
      <c r="R88" s="196">
        <v>9.15</v>
      </c>
      <c r="S88" s="196">
        <v>6.17</v>
      </c>
      <c r="T88" s="196">
        <v>0</v>
      </c>
      <c r="U88" s="196">
        <v>0.92</v>
      </c>
      <c r="V88" s="196">
        <v>4.43</v>
      </c>
      <c r="W88" s="196">
        <v>0.5</v>
      </c>
      <c r="X88" s="196">
        <v>1.63</v>
      </c>
      <c r="Y88" s="196">
        <v>0</v>
      </c>
      <c r="Z88" s="196">
        <v>29.48</v>
      </c>
      <c r="AA88" s="196">
        <v>19.96</v>
      </c>
      <c r="AB88" s="196">
        <v>0</v>
      </c>
      <c r="AC88" s="196">
        <v>1.46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9.83</v>
      </c>
      <c r="AS88" s="196">
        <v>16.690000000000001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4.68</v>
      </c>
      <c r="L89" s="196">
        <v>472.5</v>
      </c>
      <c r="M89" s="196">
        <v>0.84</v>
      </c>
      <c r="N89" s="196">
        <v>1.3</v>
      </c>
      <c r="O89" s="196">
        <v>0</v>
      </c>
      <c r="P89" s="196">
        <v>1.36</v>
      </c>
      <c r="Q89" s="196">
        <v>3.42</v>
      </c>
      <c r="R89" s="196">
        <v>9.15</v>
      </c>
      <c r="S89" s="196">
        <v>6.17</v>
      </c>
      <c r="T89" s="196">
        <v>0</v>
      </c>
      <c r="U89" s="196">
        <v>0.92</v>
      </c>
      <c r="V89" s="196">
        <v>4.43</v>
      </c>
      <c r="W89" s="196">
        <v>0.5</v>
      </c>
      <c r="X89" s="196">
        <v>1.63</v>
      </c>
      <c r="Y89" s="196">
        <v>0</v>
      </c>
      <c r="Z89" s="196">
        <v>29.48</v>
      </c>
      <c r="AA89" s="196">
        <v>19.96</v>
      </c>
      <c r="AB89" s="196">
        <v>0</v>
      </c>
      <c r="AC89" s="196">
        <v>1.46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9.83</v>
      </c>
      <c r="AS89" s="196">
        <v>16.73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4.68</v>
      </c>
      <c r="L90" s="196">
        <v>472.5</v>
      </c>
      <c r="M90" s="196">
        <v>0.84</v>
      </c>
      <c r="N90" s="196">
        <v>1.3</v>
      </c>
      <c r="O90" s="196">
        <v>0</v>
      </c>
      <c r="P90" s="196">
        <v>1.36</v>
      </c>
      <c r="Q90" s="196">
        <v>3.42</v>
      </c>
      <c r="R90" s="196">
        <v>9.15</v>
      </c>
      <c r="S90" s="196">
        <v>6.17</v>
      </c>
      <c r="T90" s="196">
        <v>0</v>
      </c>
      <c r="U90" s="196">
        <v>0.92</v>
      </c>
      <c r="V90" s="196">
        <v>4.43</v>
      </c>
      <c r="W90" s="196">
        <v>0.5</v>
      </c>
      <c r="X90" s="196">
        <v>1.63</v>
      </c>
      <c r="Y90" s="196">
        <v>0</v>
      </c>
      <c r="Z90" s="196">
        <v>29.48</v>
      </c>
      <c r="AA90" s="196">
        <v>19.96</v>
      </c>
      <c r="AB90" s="196">
        <v>0</v>
      </c>
      <c r="AC90" s="196">
        <v>1.46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9.83</v>
      </c>
      <c r="AS90" s="196">
        <v>16.73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4.68</v>
      </c>
      <c r="L91" s="196">
        <v>472.5</v>
      </c>
      <c r="M91" s="196">
        <v>0.84</v>
      </c>
      <c r="N91" s="196">
        <v>1.3</v>
      </c>
      <c r="O91" s="196">
        <v>0</v>
      </c>
      <c r="P91" s="196">
        <v>1.36</v>
      </c>
      <c r="Q91" s="196">
        <v>3.42</v>
      </c>
      <c r="R91" s="196">
        <v>9.15</v>
      </c>
      <c r="S91" s="196">
        <v>6.17</v>
      </c>
      <c r="T91" s="196">
        <v>0</v>
      </c>
      <c r="U91" s="196">
        <v>0.92</v>
      </c>
      <c r="V91" s="196">
        <v>4.43</v>
      </c>
      <c r="W91" s="196">
        <v>0.5</v>
      </c>
      <c r="X91" s="196">
        <v>30.8</v>
      </c>
      <c r="Y91" s="196">
        <v>0</v>
      </c>
      <c r="Z91" s="196">
        <v>58.41</v>
      </c>
      <c r="AA91" s="196">
        <v>19.96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9.99</v>
      </c>
      <c r="AS91" s="196">
        <v>16.73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4.68</v>
      </c>
      <c r="L92" s="196">
        <v>472.5</v>
      </c>
      <c r="M92" s="196">
        <v>0.84</v>
      </c>
      <c r="N92" s="196">
        <v>1.3</v>
      </c>
      <c r="O92" s="196">
        <v>0</v>
      </c>
      <c r="P92" s="196">
        <v>1.36</v>
      </c>
      <c r="Q92" s="196">
        <v>3.42</v>
      </c>
      <c r="R92" s="196">
        <v>9.15</v>
      </c>
      <c r="S92" s="196">
        <v>6.17</v>
      </c>
      <c r="T92" s="196">
        <v>0</v>
      </c>
      <c r="U92" s="196">
        <v>0.92</v>
      </c>
      <c r="V92" s="196">
        <v>4.43</v>
      </c>
      <c r="W92" s="196">
        <v>0.5</v>
      </c>
      <c r="X92" s="196">
        <v>30.8</v>
      </c>
      <c r="Y92" s="196">
        <v>0</v>
      </c>
      <c r="Z92" s="196">
        <v>58.41</v>
      </c>
      <c r="AA92" s="196">
        <v>19.96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9.99</v>
      </c>
      <c r="AS92" s="196">
        <v>16.73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4.68</v>
      </c>
      <c r="L93" s="196">
        <v>472.5</v>
      </c>
      <c r="M93" s="196">
        <v>0.84</v>
      </c>
      <c r="N93" s="196">
        <v>1.3</v>
      </c>
      <c r="O93" s="196">
        <v>0</v>
      </c>
      <c r="P93" s="196">
        <v>1.36</v>
      </c>
      <c r="Q93" s="196">
        <v>3.42</v>
      </c>
      <c r="R93" s="196">
        <v>9.15</v>
      </c>
      <c r="S93" s="196">
        <v>6.17</v>
      </c>
      <c r="T93" s="196">
        <v>0</v>
      </c>
      <c r="U93" s="196">
        <v>0.92</v>
      </c>
      <c r="V93" s="196">
        <v>4.43</v>
      </c>
      <c r="W93" s="196">
        <v>0.5</v>
      </c>
      <c r="X93" s="196">
        <v>30.8</v>
      </c>
      <c r="Y93" s="196">
        <v>0</v>
      </c>
      <c r="Z93" s="196">
        <v>58.41</v>
      </c>
      <c r="AA93" s="196">
        <v>19.96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9.99</v>
      </c>
      <c r="AS93" s="196">
        <v>16.73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4.68</v>
      </c>
      <c r="L94" s="196">
        <v>472.5</v>
      </c>
      <c r="M94" s="196">
        <v>0.84</v>
      </c>
      <c r="N94" s="196">
        <v>1.3</v>
      </c>
      <c r="O94" s="196">
        <v>0</v>
      </c>
      <c r="P94" s="196">
        <v>1.36</v>
      </c>
      <c r="Q94" s="196">
        <v>3.42</v>
      </c>
      <c r="R94" s="196">
        <v>9.15</v>
      </c>
      <c r="S94" s="196">
        <v>6.17</v>
      </c>
      <c r="T94" s="196">
        <v>0</v>
      </c>
      <c r="U94" s="196">
        <v>0.92</v>
      </c>
      <c r="V94" s="196">
        <v>4.43</v>
      </c>
      <c r="W94" s="196">
        <v>0.5</v>
      </c>
      <c r="X94" s="196">
        <v>30.8</v>
      </c>
      <c r="Y94" s="196">
        <v>0</v>
      </c>
      <c r="Z94" s="196">
        <v>58.41</v>
      </c>
      <c r="AA94" s="196">
        <v>19.96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9.99</v>
      </c>
      <c r="AS94" s="196">
        <v>16.73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4.68</v>
      </c>
      <c r="L95" s="196">
        <v>472.5</v>
      </c>
      <c r="M95" s="196">
        <v>0.84</v>
      </c>
      <c r="N95" s="196">
        <v>1.3</v>
      </c>
      <c r="O95" s="196">
        <v>0</v>
      </c>
      <c r="P95" s="196">
        <v>1.36</v>
      </c>
      <c r="Q95" s="196">
        <v>3.42</v>
      </c>
      <c r="R95" s="196">
        <v>9.15</v>
      </c>
      <c r="S95" s="196">
        <v>6.17</v>
      </c>
      <c r="T95" s="196">
        <v>0</v>
      </c>
      <c r="U95" s="196">
        <v>0.92</v>
      </c>
      <c r="V95" s="196">
        <v>4.43</v>
      </c>
      <c r="W95" s="196">
        <v>0.5</v>
      </c>
      <c r="X95" s="196">
        <v>30.8</v>
      </c>
      <c r="Y95" s="196">
        <v>0</v>
      </c>
      <c r="Z95" s="196">
        <v>58.41</v>
      </c>
      <c r="AA95" s="196">
        <v>14.2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9.99</v>
      </c>
      <c r="AS95" s="196">
        <v>16.73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4.68</v>
      </c>
      <c r="L96" s="196">
        <v>472.5</v>
      </c>
      <c r="M96" s="196">
        <v>0.84</v>
      </c>
      <c r="N96" s="196">
        <v>1.3</v>
      </c>
      <c r="O96" s="196">
        <v>0</v>
      </c>
      <c r="P96" s="196">
        <v>1.36</v>
      </c>
      <c r="Q96" s="196">
        <v>3.42</v>
      </c>
      <c r="R96" s="196">
        <v>9.15</v>
      </c>
      <c r="S96" s="196">
        <v>6.17</v>
      </c>
      <c r="T96" s="196">
        <v>0</v>
      </c>
      <c r="U96" s="196">
        <v>0.92</v>
      </c>
      <c r="V96" s="196">
        <v>4.43</v>
      </c>
      <c r="W96" s="196">
        <v>0.5</v>
      </c>
      <c r="X96" s="196">
        <v>30.8</v>
      </c>
      <c r="Y96" s="196">
        <v>0</v>
      </c>
      <c r="Z96" s="196">
        <v>58.41</v>
      </c>
      <c r="AA96" s="196">
        <v>19.96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9.99</v>
      </c>
      <c r="AS96" s="196">
        <v>16.73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4.68</v>
      </c>
      <c r="L97" s="196">
        <v>472.5</v>
      </c>
      <c r="M97" s="196">
        <v>0.84</v>
      </c>
      <c r="N97" s="196">
        <v>1.3</v>
      </c>
      <c r="O97" s="196">
        <v>0</v>
      </c>
      <c r="P97" s="196">
        <v>1.36</v>
      </c>
      <c r="Q97" s="196">
        <v>3.42</v>
      </c>
      <c r="R97" s="196">
        <v>9.15</v>
      </c>
      <c r="S97" s="196">
        <v>6.17</v>
      </c>
      <c r="T97" s="196">
        <v>0</v>
      </c>
      <c r="U97" s="196">
        <v>0.92</v>
      </c>
      <c r="V97" s="196">
        <v>4.43</v>
      </c>
      <c r="W97" s="196">
        <v>0.5</v>
      </c>
      <c r="X97" s="196">
        <v>30.8</v>
      </c>
      <c r="Y97" s="196">
        <v>0</v>
      </c>
      <c r="Z97" s="196">
        <v>50.63</v>
      </c>
      <c r="AA97" s="196">
        <v>19.96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9.99</v>
      </c>
      <c r="AS97" s="196">
        <v>16.73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4.68</v>
      </c>
      <c r="L98" s="196">
        <v>472.5</v>
      </c>
      <c r="M98" s="196">
        <v>0.84</v>
      </c>
      <c r="N98" s="196">
        <v>1.3</v>
      </c>
      <c r="O98" s="196">
        <v>0</v>
      </c>
      <c r="P98" s="196">
        <v>1.36</v>
      </c>
      <c r="Q98" s="196">
        <v>3.42</v>
      </c>
      <c r="R98" s="196">
        <v>9.15</v>
      </c>
      <c r="S98" s="196">
        <v>6.17</v>
      </c>
      <c r="T98" s="196">
        <v>0</v>
      </c>
      <c r="U98" s="196">
        <v>0.92</v>
      </c>
      <c r="V98" s="196">
        <v>4.43</v>
      </c>
      <c r="W98" s="196">
        <v>0.5</v>
      </c>
      <c r="X98" s="196">
        <v>30.8</v>
      </c>
      <c r="Y98" s="196">
        <v>0</v>
      </c>
      <c r="Z98" s="196">
        <v>57.9</v>
      </c>
      <c r="AA98" s="196">
        <v>19.96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9.99</v>
      </c>
      <c r="AS98" s="196">
        <v>16.73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4.9857499999999957E-2</v>
      </c>
      <c r="L99">
        <f t="shared" si="0"/>
        <v>10.634</v>
      </c>
      <c r="M99">
        <f t="shared" si="0"/>
        <v>2.0160000000000046E-2</v>
      </c>
      <c r="N99">
        <f t="shared" si="0"/>
        <v>3.1199999999999953E-2</v>
      </c>
      <c r="O99">
        <f t="shared" si="0"/>
        <v>0</v>
      </c>
      <c r="P99">
        <f t="shared" si="0"/>
        <v>3.2639999999999995E-2</v>
      </c>
      <c r="Q99">
        <f t="shared" si="0"/>
        <v>7.9229999999999925E-2</v>
      </c>
      <c r="R99">
        <f t="shared" si="0"/>
        <v>0.10275000000000029</v>
      </c>
      <c r="S99">
        <f t="shared" si="0"/>
        <v>8.1569999999999948E-2</v>
      </c>
      <c r="T99">
        <f t="shared" si="0"/>
        <v>0</v>
      </c>
      <c r="U99">
        <f t="shared" si="0"/>
        <v>2.2080000000000034E-2</v>
      </c>
      <c r="V99">
        <f t="shared" si="0"/>
        <v>4.7424999999999891E-2</v>
      </c>
      <c r="W99">
        <f t="shared" si="0"/>
        <v>6.1130000000000004E-2</v>
      </c>
      <c r="X99">
        <f t="shared" si="0"/>
        <v>0.30110999999999977</v>
      </c>
      <c r="Y99">
        <f t="shared" si="0"/>
        <v>0</v>
      </c>
      <c r="Z99">
        <f t="shared" si="0"/>
        <v>0.56399249999999956</v>
      </c>
      <c r="AA99">
        <f t="shared" si="0"/>
        <v>0.21639000000000022</v>
      </c>
      <c r="AB99">
        <f t="shared" si="0"/>
        <v>0</v>
      </c>
      <c r="AC99">
        <f t="shared" si="0"/>
        <v>3.1889999999999981E-2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0.24547999999999953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0.23583999999999994</v>
      </c>
      <c r="AS99">
        <f t="shared" si="0"/>
        <v>0.45788999999999963</v>
      </c>
      <c r="AT99">
        <f t="shared" si="0"/>
        <v>0.67775999999999881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5" t="s">
        <v>325</v>
      </c>
      <c r="J1" s="236"/>
      <c r="K1" s="236"/>
      <c r="L1" s="236"/>
      <c r="M1" s="237"/>
      <c r="N1" s="236" t="s">
        <v>479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181</v>
      </c>
      <c r="H3" s="175">
        <f t="shared" ref="H3:H66" ca="1" si="2">INDIRECT("ISGS_Delhi_pp!" &amp; $V$3 &amp; X3)</f>
        <v>174.50210000000001</v>
      </c>
      <c r="I3" s="179">
        <f ca="1">INDIRECT("BRPL_EOD!" &amp; $V$3 &amp; X3)</f>
        <v>134.97</v>
      </c>
      <c r="J3" s="177">
        <f ca="1">INDIRECT("BYPL_EOD!" &amp; $V$3 &amp; X3)</f>
        <v>38.56</v>
      </c>
      <c r="K3" s="177">
        <f ca="1">INDIRECT("TPDDL_EOD!" &amp; $V$3 &amp; X3)</f>
        <v>0.96</v>
      </c>
      <c r="L3" s="177">
        <f ca="1">INDIRECT("NDMC_EOD!" &amp; $V$3 &amp; X3)</f>
        <v>0</v>
      </c>
      <c r="M3" s="178">
        <f ca="1">SUM(I3:L3)</f>
        <v>174.49</v>
      </c>
      <c r="N3" s="176">
        <f ca="1">INDIRECT("BRPL_ISGS_exbus!" &amp; $V$3 &amp; X3)</f>
        <v>140.00555905782565</v>
      </c>
      <c r="O3" s="177">
        <f ca="1">INDIRECT("BYPL_ISGS_exbus!" &amp; $V$3 &amp; X3)</f>
        <v>39.998624563012214</v>
      </c>
      <c r="P3" s="177">
        <f ca="1">INDIRECT("TPDDL_ISGS_exbus!" &amp; $V$3 &amp; X3)</f>
        <v>0.99581637916212951</v>
      </c>
      <c r="Q3" s="177">
        <f ca="1">INDIRECT("NDMC_ISGS_exbus!" &amp; $V$3 &amp; X3)</f>
        <v>0</v>
      </c>
      <c r="R3" s="178">
        <f ca="1">SUM(N3:Q3)</f>
        <v>181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181</v>
      </c>
      <c r="H4" s="183">
        <f t="shared" ca="1" si="2"/>
        <v>174.50210000000001</v>
      </c>
      <c r="I4" s="184">
        <f t="shared" ref="I4:I67" ca="1" si="5">INDIRECT("BRPL_EOD!" &amp; $V$3 &amp; X4)</f>
        <v>134.97</v>
      </c>
      <c r="J4" s="181">
        <f t="shared" ref="J4:J67" ca="1" si="6">INDIRECT("BYPL_EOD!" &amp; $V$3 &amp; X4)</f>
        <v>38.56</v>
      </c>
      <c r="K4" s="181">
        <f t="shared" ref="K4:K67" ca="1" si="7">INDIRECT("TPDDL_EOD!" &amp; $V$3 &amp; X4)</f>
        <v>0.96</v>
      </c>
      <c r="L4" s="181">
        <f t="shared" ref="L4:L67" ca="1" si="8">INDIRECT("NDMC_EOD!" &amp; $V$3 &amp; X4)</f>
        <v>0</v>
      </c>
      <c r="M4" s="182">
        <f t="shared" ref="M4:M67" ca="1" si="9">SUM(I4:L4)</f>
        <v>174.49</v>
      </c>
      <c r="N4" s="180">
        <f t="shared" ref="N4:N67" ca="1" si="10">INDIRECT("BRPL_ISGS_exbus!" &amp; $V$3 &amp; X4)</f>
        <v>140.00555905782565</v>
      </c>
      <c r="O4" s="181">
        <f t="shared" ref="O4:O67" ca="1" si="11">INDIRECT("BYPL_ISGS_exbus!" &amp; $V$3 &amp; X4)</f>
        <v>39.998624563012214</v>
      </c>
      <c r="P4" s="181">
        <f t="shared" ref="P4:P67" ca="1" si="12">INDIRECT("TPDDL_ISGS_exbus!" &amp; $V$3 &amp; X4)</f>
        <v>0.99581637916212951</v>
      </c>
      <c r="Q4" s="181">
        <f t="shared" ref="Q4:Q67" ca="1" si="13">INDIRECT("NDMC_ISGS_exbus!" &amp; $V$3 &amp; X4)</f>
        <v>0</v>
      </c>
      <c r="R4" s="182">
        <f t="shared" ref="R4:R67" ca="1" si="14">SUM(N4:Q4)</f>
        <v>181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181</v>
      </c>
      <c r="H5" s="183">
        <f t="shared" ca="1" si="2"/>
        <v>174.50210000000001</v>
      </c>
      <c r="I5" s="184">
        <f t="shared" ca="1" si="5"/>
        <v>134.97</v>
      </c>
      <c r="J5" s="181">
        <f t="shared" ca="1" si="6"/>
        <v>38.56</v>
      </c>
      <c r="K5" s="181">
        <f t="shared" ca="1" si="7"/>
        <v>0.96</v>
      </c>
      <c r="L5" s="181">
        <f t="shared" ca="1" si="8"/>
        <v>0</v>
      </c>
      <c r="M5" s="182">
        <f t="shared" ca="1" si="9"/>
        <v>174.49</v>
      </c>
      <c r="N5" s="180">
        <f t="shared" ca="1" si="10"/>
        <v>140.00555905782565</v>
      </c>
      <c r="O5" s="181">
        <f t="shared" ca="1" si="11"/>
        <v>39.998624563012214</v>
      </c>
      <c r="P5" s="181">
        <f t="shared" ca="1" si="12"/>
        <v>0.99581637916212951</v>
      </c>
      <c r="Q5" s="181">
        <f t="shared" ca="1" si="13"/>
        <v>0</v>
      </c>
      <c r="R5" s="182">
        <f t="shared" ca="1" si="14"/>
        <v>181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181</v>
      </c>
      <c r="H6" s="183">
        <f t="shared" ca="1" si="2"/>
        <v>174.50210000000001</v>
      </c>
      <c r="I6" s="184">
        <f t="shared" ca="1" si="5"/>
        <v>134.97</v>
      </c>
      <c r="J6" s="181">
        <f t="shared" ca="1" si="6"/>
        <v>38.56</v>
      </c>
      <c r="K6" s="181">
        <f t="shared" ca="1" si="7"/>
        <v>0.96</v>
      </c>
      <c r="L6" s="181">
        <f t="shared" ca="1" si="8"/>
        <v>0</v>
      </c>
      <c r="M6" s="182">
        <f t="shared" ca="1" si="9"/>
        <v>174.49</v>
      </c>
      <c r="N6" s="180">
        <f t="shared" ca="1" si="10"/>
        <v>140.00555905782565</v>
      </c>
      <c r="O6" s="181">
        <f t="shared" ca="1" si="11"/>
        <v>39.998624563012214</v>
      </c>
      <c r="P6" s="181">
        <f t="shared" ca="1" si="12"/>
        <v>0.99581637916212951</v>
      </c>
      <c r="Q6" s="181">
        <f t="shared" ca="1" si="13"/>
        <v>0</v>
      </c>
      <c r="R6" s="182">
        <f t="shared" ca="1" si="14"/>
        <v>181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181</v>
      </c>
      <c r="H7" s="183">
        <f t="shared" ca="1" si="2"/>
        <v>174.50210000000001</v>
      </c>
      <c r="I7" s="184">
        <f t="shared" ca="1" si="5"/>
        <v>134.97</v>
      </c>
      <c r="J7" s="181">
        <f t="shared" ca="1" si="6"/>
        <v>38.56</v>
      </c>
      <c r="K7" s="181">
        <f t="shared" ca="1" si="7"/>
        <v>0.96</v>
      </c>
      <c r="L7" s="181">
        <f t="shared" ca="1" si="8"/>
        <v>0</v>
      </c>
      <c r="M7" s="182">
        <f t="shared" ca="1" si="9"/>
        <v>174.49</v>
      </c>
      <c r="N7" s="180">
        <f t="shared" ca="1" si="10"/>
        <v>140.00555905782565</v>
      </c>
      <c r="O7" s="181">
        <f t="shared" ca="1" si="11"/>
        <v>39.998624563012214</v>
      </c>
      <c r="P7" s="181">
        <f t="shared" ca="1" si="12"/>
        <v>0.99581637916212951</v>
      </c>
      <c r="Q7" s="181">
        <f t="shared" ca="1" si="13"/>
        <v>0</v>
      </c>
      <c r="R7" s="182">
        <f t="shared" ca="1" si="14"/>
        <v>181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181</v>
      </c>
      <c r="H8" s="183">
        <f t="shared" ca="1" si="2"/>
        <v>174.50210000000001</v>
      </c>
      <c r="I8" s="184">
        <f t="shared" ca="1" si="5"/>
        <v>134.97</v>
      </c>
      <c r="J8" s="181">
        <f t="shared" ca="1" si="6"/>
        <v>38.56</v>
      </c>
      <c r="K8" s="181">
        <f t="shared" ca="1" si="7"/>
        <v>0.96</v>
      </c>
      <c r="L8" s="181">
        <f t="shared" ca="1" si="8"/>
        <v>0</v>
      </c>
      <c r="M8" s="182">
        <f t="shared" ca="1" si="9"/>
        <v>174.49</v>
      </c>
      <c r="N8" s="180">
        <f t="shared" ca="1" si="10"/>
        <v>140.00555905782565</v>
      </c>
      <c r="O8" s="181">
        <f t="shared" ca="1" si="11"/>
        <v>39.998624563012214</v>
      </c>
      <c r="P8" s="181">
        <f t="shared" ca="1" si="12"/>
        <v>0.99581637916212951</v>
      </c>
      <c r="Q8" s="181">
        <f t="shared" ca="1" si="13"/>
        <v>0</v>
      </c>
      <c r="R8" s="182">
        <f t="shared" ca="1" si="14"/>
        <v>181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181</v>
      </c>
      <c r="H9" s="183">
        <f t="shared" ca="1" si="2"/>
        <v>174.50210000000001</v>
      </c>
      <c r="I9" s="184">
        <f t="shared" ca="1" si="5"/>
        <v>134.97</v>
      </c>
      <c r="J9" s="181">
        <f t="shared" ca="1" si="6"/>
        <v>38.56</v>
      </c>
      <c r="K9" s="181">
        <f t="shared" ca="1" si="7"/>
        <v>0.96</v>
      </c>
      <c r="L9" s="181">
        <f t="shared" ca="1" si="8"/>
        <v>0</v>
      </c>
      <c r="M9" s="182">
        <f t="shared" ca="1" si="9"/>
        <v>174.49</v>
      </c>
      <c r="N9" s="180">
        <f t="shared" ca="1" si="10"/>
        <v>140.00555905782565</v>
      </c>
      <c r="O9" s="181">
        <f t="shared" ca="1" si="11"/>
        <v>39.998624563012214</v>
      </c>
      <c r="P9" s="181">
        <f t="shared" ca="1" si="12"/>
        <v>0.99581637916212951</v>
      </c>
      <c r="Q9" s="181">
        <f t="shared" ca="1" si="13"/>
        <v>0</v>
      </c>
      <c r="R9" s="182">
        <f t="shared" ca="1" si="14"/>
        <v>181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181</v>
      </c>
      <c r="H10" s="183">
        <f t="shared" ca="1" si="2"/>
        <v>174.50210000000001</v>
      </c>
      <c r="I10" s="184">
        <f t="shared" ca="1" si="5"/>
        <v>134.97</v>
      </c>
      <c r="J10" s="181">
        <f t="shared" ca="1" si="6"/>
        <v>38.56</v>
      </c>
      <c r="K10" s="181">
        <f t="shared" ca="1" si="7"/>
        <v>0.96</v>
      </c>
      <c r="L10" s="181">
        <f t="shared" ca="1" si="8"/>
        <v>0</v>
      </c>
      <c r="M10" s="182">
        <f t="shared" ca="1" si="9"/>
        <v>174.49</v>
      </c>
      <c r="N10" s="180">
        <f t="shared" ca="1" si="10"/>
        <v>140.00555905782565</v>
      </c>
      <c r="O10" s="181">
        <f t="shared" ca="1" si="11"/>
        <v>39.998624563012214</v>
      </c>
      <c r="P10" s="181">
        <f t="shared" ca="1" si="12"/>
        <v>0.99581637916212951</v>
      </c>
      <c r="Q10" s="181">
        <f t="shared" ca="1" si="13"/>
        <v>0</v>
      </c>
      <c r="R10" s="182">
        <f t="shared" ca="1" si="14"/>
        <v>181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181</v>
      </c>
      <c r="H11" s="183">
        <f t="shared" ca="1" si="2"/>
        <v>174.50210000000001</v>
      </c>
      <c r="I11" s="184">
        <f t="shared" ca="1" si="5"/>
        <v>134.97</v>
      </c>
      <c r="J11" s="181">
        <f t="shared" ca="1" si="6"/>
        <v>38.56</v>
      </c>
      <c r="K11" s="181">
        <f t="shared" ca="1" si="7"/>
        <v>0.96</v>
      </c>
      <c r="L11" s="181">
        <f t="shared" ca="1" si="8"/>
        <v>0</v>
      </c>
      <c r="M11" s="182">
        <f t="shared" ca="1" si="9"/>
        <v>174.49</v>
      </c>
      <c r="N11" s="180">
        <f t="shared" ca="1" si="10"/>
        <v>140.00555905782565</v>
      </c>
      <c r="O11" s="181">
        <f t="shared" ca="1" si="11"/>
        <v>39.998624563012214</v>
      </c>
      <c r="P11" s="181">
        <f t="shared" ca="1" si="12"/>
        <v>0.99581637916212951</v>
      </c>
      <c r="Q11" s="181">
        <f t="shared" ca="1" si="13"/>
        <v>0</v>
      </c>
      <c r="R11" s="182">
        <f t="shared" ca="1" si="14"/>
        <v>181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181</v>
      </c>
      <c r="H12" s="183">
        <f t="shared" ca="1" si="2"/>
        <v>174.50210000000001</v>
      </c>
      <c r="I12" s="184">
        <f t="shared" ca="1" si="5"/>
        <v>134.97</v>
      </c>
      <c r="J12" s="181">
        <f t="shared" ca="1" si="6"/>
        <v>38.56</v>
      </c>
      <c r="K12" s="181">
        <f t="shared" ca="1" si="7"/>
        <v>0.96</v>
      </c>
      <c r="L12" s="181">
        <f t="shared" ca="1" si="8"/>
        <v>0</v>
      </c>
      <c r="M12" s="182">
        <f t="shared" ca="1" si="9"/>
        <v>174.49</v>
      </c>
      <c r="N12" s="180">
        <f t="shared" ca="1" si="10"/>
        <v>140.00555905782565</v>
      </c>
      <c r="O12" s="181">
        <f t="shared" ca="1" si="11"/>
        <v>39.998624563012214</v>
      </c>
      <c r="P12" s="181">
        <f t="shared" ca="1" si="12"/>
        <v>0.99581637916212951</v>
      </c>
      <c r="Q12" s="181">
        <f t="shared" ca="1" si="13"/>
        <v>0</v>
      </c>
      <c r="R12" s="182">
        <f t="shared" ca="1" si="14"/>
        <v>181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181</v>
      </c>
      <c r="H13" s="183">
        <f t="shared" ca="1" si="2"/>
        <v>174.50210000000001</v>
      </c>
      <c r="I13" s="184">
        <f t="shared" ca="1" si="5"/>
        <v>134.97</v>
      </c>
      <c r="J13" s="181">
        <f t="shared" ca="1" si="6"/>
        <v>38.56</v>
      </c>
      <c r="K13" s="181">
        <f t="shared" ca="1" si="7"/>
        <v>0.96</v>
      </c>
      <c r="L13" s="181">
        <f t="shared" ca="1" si="8"/>
        <v>0</v>
      </c>
      <c r="M13" s="182">
        <f t="shared" ca="1" si="9"/>
        <v>174.49</v>
      </c>
      <c r="N13" s="180">
        <f t="shared" ca="1" si="10"/>
        <v>140.00555905782565</v>
      </c>
      <c r="O13" s="181">
        <f t="shared" ca="1" si="11"/>
        <v>39.998624563012214</v>
      </c>
      <c r="P13" s="181">
        <f t="shared" ca="1" si="12"/>
        <v>0.99581637916212951</v>
      </c>
      <c r="Q13" s="181">
        <f t="shared" ca="1" si="13"/>
        <v>0</v>
      </c>
      <c r="R13" s="182">
        <f t="shared" ca="1" si="14"/>
        <v>181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181</v>
      </c>
      <c r="H14" s="183">
        <f t="shared" ca="1" si="2"/>
        <v>174.50210000000001</v>
      </c>
      <c r="I14" s="184">
        <f t="shared" ca="1" si="5"/>
        <v>134.97</v>
      </c>
      <c r="J14" s="181">
        <f t="shared" ca="1" si="6"/>
        <v>38.56</v>
      </c>
      <c r="K14" s="181">
        <f t="shared" ca="1" si="7"/>
        <v>0.96</v>
      </c>
      <c r="L14" s="181">
        <f t="shared" ca="1" si="8"/>
        <v>0</v>
      </c>
      <c r="M14" s="182">
        <f t="shared" ca="1" si="9"/>
        <v>174.49</v>
      </c>
      <c r="N14" s="180">
        <f t="shared" ca="1" si="10"/>
        <v>140.00555905782565</v>
      </c>
      <c r="O14" s="181">
        <f t="shared" ca="1" si="11"/>
        <v>39.998624563012214</v>
      </c>
      <c r="P14" s="181">
        <f t="shared" ca="1" si="12"/>
        <v>0.99581637916212951</v>
      </c>
      <c r="Q14" s="181">
        <f t="shared" ca="1" si="13"/>
        <v>0</v>
      </c>
      <c r="R14" s="182">
        <f t="shared" ca="1" si="14"/>
        <v>181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181</v>
      </c>
      <c r="H15" s="183">
        <f t="shared" ca="1" si="2"/>
        <v>174.50210000000001</v>
      </c>
      <c r="I15" s="184">
        <f t="shared" ca="1" si="5"/>
        <v>134.97</v>
      </c>
      <c r="J15" s="181">
        <f t="shared" ca="1" si="6"/>
        <v>38.56</v>
      </c>
      <c r="K15" s="181">
        <f t="shared" ca="1" si="7"/>
        <v>0.96</v>
      </c>
      <c r="L15" s="181">
        <f t="shared" ca="1" si="8"/>
        <v>0</v>
      </c>
      <c r="M15" s="182">
        <f t="shared" ca="1" si="9"/>
        <v>174.49</v>
      </c>
      <c r="N15" s="180">
        <f t="shared" ca="1" si="10"/>
        <v>140.00555905782565</v>
      </c>
      <c r="O15" s="181">
        <f t="shared" ca="1" si="11"/>
        <v>39.998624563012214</v>
      </c>
      <c r="P15" s="181">
        <f t="shared" ca="1" si="12"/>
        <v>0.99581637916212951</v>
      </c>
      <c r="Q15" s="181">
        <f t="shared" ca="1" si="13"/>
        <v>0</v>
      </c>
      <c r="R15" s="182">
        <f t="shared" ca="1" si="14"/>
        <v>181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181</v>
      </c>
      <c r="H16" s="183">
        <f t="shared" ca="1" si="2"/>
        <v>174.50210000000001</v>
      </c>
      <c r="I16" s="184">
        <f t="shared" ca="1" si="5"/>
        <v>134.97</v>
      </c>
      <c r="J16" s="181">
        <f t="shared" ca="1" si="6"/>
        <v>38.56</v>
      </c>
      <c r="K16" s="181">
        <f t="shared" ca="1" si="7"/>
        <v>0.96</v>
      </c>
      <c r="L16" s="181">
        <f t="shared" ca="1" si="8"/>
        <v>0</v>
      </c>
      <c r="M16" s="182">
        <f t="shared" ca="1" si="9"/>
        <v>174.49</v>
      </c>
      <c r="N16" s="180">
        <f t="shared" ca="1" si="10"/>
        <v>140.00555905782565</v>
      </c>
      <c r="O16" s="181">
        <f t="shared" ca="1" si="11"/>
        <v>39.998624563012214</v>
      </c>
      <c r="P16" s="181">
        <f t="shared" ca="1" si="12"/>
        <v>0.99581637916212951</v>
      </c>
      <c r="Q16" s="181">
        <f t="shared" ca="1" si="13"/>
        <v>0</v>
      </c>
      <c r="R16" s="182">
        <f t="shared" ca="1" si="14"/>
        <v>181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181</v>
      </c>
      <c r="H17" s="183">
        <f t="shared" ca="1" si="2"/>
        <v>174.50210000000001</v>
      </c>
      <c r="I17" s="184">
        <f t="shared" ca="1" si="5"/>
        <v>134.97</v>
      </c>
      <c r="J17" s="181">
        <f t="shared" ca="1" si="6"/>
        <v>38.56</v>
      </c>
      <c r="K17" s="181">
        <f t="shared" ca="1" si="7"/>
        <v>0.96</v>
      </c>
      <c r="L17" s="181">
        <f t="shared" ca="1" si="8"/>
        <v>0</v>
      </c>
      <c r="M17" s="182">
        <f t="shared" ca="1" si="9"/>
        <v>174.49</v>
      </c>
      <c r="N17" s="180">
        <f t="shared" ca="1" si="10"/>
        <v>140.00555905782565</v>
      </c>
      <c r="O17" s="181">
        <f t="shared" ca="1" si="11"/>
        <v>39.998624563012214</v>
      </c>
      <c r="P17" s="181">
        <f t="shared" ca="1" si="12"/>
        <v>0.99581637916212951</v>
      </c>
      <c r="Q17" s="181">
        <f t="shared" ca="1" si="13"/>
        <v>0</v>
      </c>
      <c r="R17" s="182">
        <f t="shared" ca="1" si="14"/>
        <v>181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181</v>
      </c>
      <c r="H18" s="183">
        <f t="shared" ca="1" si="2"/>
        <v>174.50210000000001</v>
      </c>
      <c r="I18" s="184">
        <f t="shared" ca="1" si="5"/>
        <v>134.97</v>
      </c>
      <c r="J18" s="181">
        <f t="shared" ca="1" si="6"/>
        <v>38.56</v>
      </c>
      <c r="K18" s="181">
        <f t="shared" ca="1" si="7"/>
        <v>0.96</v>
      </c>
      <c r="L18" s="181">
        <f t="shared" ca="1" si="8"/>
        <v>0</v>
      </c>
      <c r="M18" s="182">
        <f t="shared" ca="1" si="9"/>
        <v>174.49</v>
      </c>
      <c r="N18" s="180">
        <f t="shared" ca="1" si="10"/>
        <v>140.00555905782565</v>
      </c>
      <c r="O18" s="181">
        <f t="shared" ca="1" si="11"/>
        <v>39.998624563012214</v>
      </c>
      <c r="P18" s="181">
        <f t="shared" ca="1" si="12"/>
        <v>0.99581637916212951</v>
      </c>
      <c r="Q18" s="181">
        <f t="shared" ca="1" si="13"/>
        <v>0</v>
      </c>
      <c r="R18" s="182">
        <f t="shared" ca="1" si="14"/>
        <v>181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181</v>
      </c>
      <c r="H19" s="183">
        <f t="shared" ca="1" si="2"/>
        <v>174.50210000000001</v>
      </c>
      <c r="I19" s="184">
        <f t="shared" ca="1" si="5"/>
        <v>134.97</v>
      </c>
      <c r="J19" s="181">
        <f t="shared" ca="1" si="6"/>
        <v>38.56</v>
      </c>
      <c r="K19" s="181">
        <f t="shared" ca="1" si="7"/>
        <v>0.96</v>
      </c>
      <c r="L19" s="181">
        <f t="shared" ca="1" si="8"/>
        <v>0</v>
      </c>
      <c r="M19" s="182">
        <f t="shared" ca="1" si="9"/>
        <v>174.49</v>
      </c>
      <c r="N19" s="180">
        <f t="shared" ca="1" si="10"/>
        <v>140.00555905782565</v>
      </c>
      <c r="O19" s="181">
        <f t="shared" ca="1" si="11"/>
        <v>39.998624563012214</v>
      </c>
      <c r="P19" s="181">
        <f t="shared" ca="1" si="12"/>
        <v>0.99581637916212951</v>
      </c>
      <c r="Q19" s="181">
        <f t="shared" ca="1" si="13"/>
        <v>0</v>
      </c>
      <c r="R19" s="182">
        <f t="shared" ca="1" si="14"/>
        <v>181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181</v>
      </c>
      <c r="H20" s="183">
        <f t="shared" ca="1" si="2"/>
        <v>174.50210000000001</v>
      </c>
      <c r="I20" s="184">
        <f t="shared" ca="1" si="5"/>
        <v>134.97</v>
      </c>
      <c r="J20" s="181">
        <f t="shared" ca="1" si="6"/>
        <v>38.56</v>
      </c>
      <c r="K20" s="181">
        <f t="shared" ca="1" si="7"/>
        <v>0.96</v>
      </c>
      <c r="L20" s="181">
        <f t="shared" ca="1" si="8"/>
        <v>0</v>
      </c>
      <c r="M20" s="182">
        <f t="shared" ca="1" si="9"/>
        <v>174.49</v>
      </c>
      <c r="N20" s="180">
        <f t="shared" ca="1" si="10"/>
        <v>140.00555905782565</v>
      </c>
      <c r="O20" s="181">
        <f t="shared" ca="1" si="11"/>
        <v>39.998624563012214</v>
      </c>
      <c r="P20" s="181">
        <f t="shared" ca="1" si="12"/>
        <v>0.99581637916212951</v>
      </c>
      <c r="Q20" s="181">
        <f t="shared" ca="1" si="13"/>
        <v>0</v>
      </c>
      <c r="R20" s="182">
        <f t="shared" ca="1" si="14"/>
        <v>181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181</v>
      </c>
      <c r="H21" s="183">
        <f t="shared" ca="1" si="2"/>
        <v>174.50210000000001</v>
      </c>
      <c r="I21" s="184">
        <f t="shared" ca="1" si="5"/>
        <v>134.97</v>
      </c>
      <c r="J21" s="181">
        <f t="shared" ca="1" si="6"/>
        <v>38.56</v>
      </c>
      <c r="K21" s="181">
        <f t="shared" ca="1" si="7"/>
        <v>0.96</v>
      </c>
      <c r="L21" s="181">
        <f t="shared" ca="1" si="8"/>
        <v>0</v>
      </c>
      <c r="M21" s="182">
        <f t="shared" ca="1" si="9"/>
        <v>174.49</v>
      </c>
      <c r="N21" s="180">
        <f t="shared" ca="1" si="10"/>
        <v>140.00555905782565</v>
      </c>
      <c r="O21" s="181">
        <f t="shared" ca="1" si="11"/>
        <v>39.998624563012214</v>
      </c>
      <c r="P21" s="181">
        <f t="shared" ca="1" si="12"/>
        <v>0.99581637916212951</v>
      </c>
      <c r="Q21" s="181">
        <f t="shared" ca="1" si="13"/>
        <v>0</v>
      </c>
      <c r="R21" s="182">
        <f t="shared" ca="1" si="14"/>
        <v>181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181</v>
      </c>
      <c r="H22" s="183">
        <f t="shared" ca="1" si="2"/>
        <v>174.50210000000001</v>
      </c>
      <c r="I22" s="184">
        <f t="shared" ca="1" si="5"/>
        <v>134.97</v>
      </c>
      <c r="J22" s="181">
        <f t="shared" ca="1" si="6"/>
        <v>38.56</v>
      </c>
      <c r="K22" s="181">
        <f t="shared" ca="1" si="7"/>
        <v>0.96</v>
      </c>
      <c r="L22" s="181">
        <f t="shared" ca="1" si="8"/>
        <v>0</v>
      </c>
      <c r="M22" s="182">
        <f t="shared" ca="1" si="9"/>
        <v>174.49</v>
      </c>
      <c r="N22" s="180">
        <f t="shared" ca="1" si="10"/>
        <v>140.00555905782565</v>
      </c>
      <c r="O22" s="181">
        <f t="shared" ca="1" si="11"/>
        <v>39.998624563012214</v>
      </c>
      <c r="P22" s="181">
        <f t="shared" ca="1" si="12"/>
        <v>0.99581637916212951</v>
      </c>
      <c r="Q22" s="181">
        <f t="shared" ca="1" si="13"/>
        <v>0</v>
      </c>
      <c r="R22" s="182">
        <f t="shared" ca="1" si="14"/>
        <v>181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181</v>
      </c>
      <c r="H23" s="183">
        <f t="shared" ca="1" si="2"/>
        <v>174.50210000000001</v>
      </c>
      <c r="I23" s="184">
        <f t="shared" ca="1" si="5"/>
        <v>134.97</v>
      </c>
      <c r="J23" s="181">
        <f t="shared" ca="1" si="6"/>
        <v>38.56</v>
      </c>
      <c r="K23" s="181">
        <f t="shared" ca="1" si="7"/>
        <v>0.96</v>
      </c>
      <c r="L23" s="181">
        <f t="shared" ca="1" si="8"/>
        <v>0</v>
      </c>
      <c r="M23" s="182">
        <f t="shared" ca="1" si="9"/>
        <v>174.49</v>
      </c>
      <c r="N23" s="180">
        <f t="shared" ca="1" si="10"/>
        <v>140.00555905782565</v>
      </c>
      <c r="O23" s="181">
        <f t="shared" ca="1" si="11"/>
        <v>39.998624563012214</v>
      </c>
      <c r="P23" s="181">
        <f t="shared" ca="1" si="12"/>
        <v>0.99581637916212951</v>
      </c>
      <c r="Q23" s="181">
        <f t="shared" ca="1" si="13"/>
        <v>0</v>
      </c>
      <c r="R23" s="182">
        <f t="shared" ca="1" si="14"/>
        <v>181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181</v>
      </c>
      <c r="H24" s="183">
        <f t="shared" ca="1" si="2"/>
        <v>174.50210000000001</v>
      </c>
      <c r="I24" s="184">
        <f t="shared" ca="1" si="5"/>
        <v>134.97</v>
      </c>
      <c r="J24" s="181">
        <f t="shared" ca="1" si="6"/>
        <v>38.56</v>
      </c>
      <c r="K24" s="181">
        <f t="shared" ca="1" si="7"/>
        <v>0.96</v>
      </c>
      <c r="L24" s="181">
        <f t="shared" ca="1" si="8"/>
        <v>0</v>
      </c>
      <c r="M24" s="182">
        <f t="shared" ca="1" si="9"/>
        <v>174.49</v>
      </c>
      <c r="N24" s="180">
        <f t="shared" ca="1" si="10"/>
        <v>140.00555905782565</v>
      </c>
      <c r="O24" s="181">
        <f t="shared" ca="1" si="11"/>
        <v>39.998624563012214</v>
      </c>
      <c r="P24" s="181">
        <f t="shared" ca="1" si="12"/>
        <v>0.99581637916212951</v>
      </c>
      <c r="Q24" s="181">
        <f t="shared" ca="1" si="13"/>
        <v>0</v>
      </c>
      <c r="R24" s="182">
        <f t="shared" ca="1" si="14"/>
        <v>181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181</v>
      </c>
      <c r="H25" s="183">
        <f t="shared" ca="1" si="2"/>
        <v>174.50210000000001</v>
      </c>
      <c r="I25" s="184">
        <f t="shared" ca="1" si="5"/>
        <v>134.97</v>
      </c>
      <c r="J25" s="181">
        <f t="shared" ca="1" si="6"/>
        <v>38.56</v>
      </c>
      <c r="K25" s="181">
        <f t="shared" ca="1" si="7"/>
        <v>0.96</v>
      </c>
      <c r="L25" s="181">
        <f t="shared" ca="1" si="8"/>
        <v>0</v>
      </c>
      <c r="M25" s="182">
        <f t="shared" ca="1" si="9"/>
        <v>174.49</v>
      </c>
      <c r="N25" s="180">
        <f t="shared" ca="1" si="10"/>
        <v>140.00555905782565</v>
      </c>
      <c r="O25" s="181">
        <f t="shared" ca="1" si="11"/>
        <v>39.998624563012214</v>
      </c>
      <c r="P25" s="181">
        <f t="shared" ca="1" si="12"/>
        <v>0.99581637916212951</v>
      </c>
      <c r="Q25" s="181">
        <f t="shared" ca="1" si="13"/>
        <v>0</v>
      </c>
      <c r="R25" s="182">
        <f t="shared" ca="1" si="14"/>
        <v>181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181</v>
      </c>
      <c r="H26" s="183">
        <f t="shared" ca="1" si="2"/>
        <v>174.50210000000001</v>
      </c>
      <c r="I26" s="184">
        <f t="shared" ca="1" si="5"/>
        <v>134.97</v>
      </c>
      <c r="J26" s="181">
        <f t="shared" ca="1" si="6"/>
        <v>38.56</v>
      </c>
      <c r="K26" s="181">
        <f t="shared" ca="1" si="7"/>
        <v>0.96</v>
      </c>
      <c r="L26" s="181">
        <f t="shared" ca="1" si="8"/>
        <v>0</v>
      </c>
      <c r="M26" s="182">
        <f t="shared" ca="1" si="9"/>
        <v>174.49</v>
      </c>
      <c r="N26" s="180">
        <f t="shared" ca="1" si="10"/>
        <v>140.00555905782565</v>
      </c>
      <c r="O26" s="181">
        <f t="shared" ca="1" si="11"/>
        <v>39.998624563012214</v>
      </c>
      <c r="P26" s="181">
        <f t="shared" ca="1" si="12"/>
        <v>0.99581637916212951</v>
      </c>
      <c r="Q26" s="181">
        <f t="shared" ca="1" si="13"/>
        <v>0</v>
      </c>
      <c r="R26" s="182">
        <f t="shared" ca="1" si="14"/>
        <v>181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181</v>
      </c>
      <c r="H27" s="183">
        <f t="shared" ca="1" si="2"/>
        <v>174.50210000000001</v>
      </c>
      <c r="I27" s="184">
        <f t="shared" ca="1" si="5"/>
        <v>134.97</v>
      </c>
      <c r="J27" s="181">
        <f t="shared" ca="1" si="6"/>
        <v>38.56</v>
      </c>
      <c r="K27" s="181">
        <f t="shared" ca="1" si="7"/>
        <v>0.96</v>
      </c>
      <c r="L27" s="181">
        <f t="shared" ca="1" si="8"/>
        <v>0</v>
      </c>
      <c r="M27" s="182">
        <f t="shared" ca="1" si="9"/>
        <v>174.49</v>
      </c>
      <c r="N27" s="180">
        <f t="shared" ca="1" si="10"/>
        <v>140.00555905782565</v>
      </c>
      <c r="O27" s="181">
        <f t="shared" ca="1" si="11"/>
        <v>39.998624563012214</v>
      </c>
      <c r="P27" s="181">
        <f t="shared" ca="1" si="12"/>
        <v>0.99581637916212951</v>
      </c>
      <c r="Q27" s="181">
        <f t="shared" ca="1" si="13"/>
        <v>0</v>
      </c>
      <c r="R27" s="182">
        <f t="shared" ca="1" si="14"/>
        <v>181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181</v>
      </c>
      <c r="H28" s="183">
        <f t="shared" ca="1" si="2"/>
        <v>174.50210000000001</v>
      </c>
      <c r="I28" s="184">
        <f t="shared" ca="1" si="5"/>
        <v>134.97</v>
      </c>
      <c r="J28" s="181">
        <f t="shared" ca="1" si="6"/>
        <v>38.56</v>
      </c>
      <c r="K28" s="181">
        <f t="shared" ca="1" si="7"/>
        <v>0.96</v>
      </c>
      <c r="L28" s="181">
        <f t="shared" ca="1" si="8"/>
        <v>0</v>
      </c>
      <c r="M28" s="182">
        <f t="shared" ca="1" si="9"/>
        <v>174.49</v>
      </c>
      <c r="N28" s="180">
        <f t="shared" ca="1" si="10"/>
        <v>140.00555905782565</v>
      </c>
      <c r="O28" s="181">
        <f t="shared" ca="1" si="11"/>
        <v>39.998624563012214</v>
      </c>
      <c r="P28" s="181">
        <f t="shared" ca="1" si="12"/>
        <v>0.99581637916212951</v>
      </c>
      <c r="Q28" s="181">
        <f t="shared" ca="1" si="13"/>
        <v>0</v>
      </c>
      <c r="R28" s="182">
        <f t="shared" ca="1" si="14"/>
        <v>181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250.07689999999999</v>
      </c>
      <c r="H29" s="183">
        <f t="shared" ca="1" si="2"/>
        <v>241.09913900000001</v>
      </c>
      <c r="I29" s="184">
        <f t="shared" ca="1" si="5"/>
        <v>161</v>
      </c>
      <c r="J29" s="181">
        <f t="shared" ca="1" si="6"/>
        <v>79.13</v>
      </c>
      <c r="K29" s="181">
        <f t="shared" ca="1" si="7"/>
        <v>0.96</v>
      </c>
      <c r="L29" s="181">
        <f t="shared" ca="1" si="8"/>
        <v>0</v>
      </c>
      <c r="M29" s="182">
        <f t="shared" ca="1" si="9"/>
        <v>241.09</v>
      </c>
      <c r="N29" s="180">
        <f t="shared" ca="1" si="10"/>
        <v>167.00145547305982</v>
      </c>
      <c r="O29" s="181">
        <f t="shared" ca="1" si="11"/>
        <v>82.079659450827492</v>
      </c>
      <c r="P29" s="181">
        <f t="shared" ca="1" si="12"/>
        <v>0.99578507611265488</v>
      </c>
      <c r="Q29" s="181">
        <f t="shared" ca="1" si="13"/>
        <v>0</v>
      </c>
      <c r="R29" s="182">
        <f t="shared" ca="1" si="14"/>
        <v>250.07689999999997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290.07690000000002</v>
      </c>
      <c r="H30" s="183">
        <f t="shared" ca="1" si="2"/>
        <v>279.663139</v>
      </c>
      <c r="I30" s="184">
        <f t="shared" ca="1" si="5"/>
        <v>199.56</v>
      </c>
      <c r="J30" s="181">
        <f t="shared" ca="1" si="6"/>
        <v>79.13</v>
      </c>
      <c r="K30" s="181">
        <f t="shared" ca="1" si="7"/>
        <v>0.96</v>
      </c>
      <c r="L30" s="181">
        <f t="shared" ca="1" si="8"/>
        <v>0</v>
      </c>
      <c r="M30" s="182">
        <f t="shared" ca="1" si="9"/>
        <v>279.64999999999998</v>
      </c>
      <c r="N30" s="180">
        <f t="shared" ca="1" si="10"/>
        <v>207.00070146254248</v>
      </c>
      <c r="O30" s="181">
        <f t="shared" ca="1" si="11"/>
        <v>82.080404423386383</v>
      </c>
      <c r="P30" s="181">
        <f t="shared" ca="1" si="12"/>
        <v>0.99579411407116059</v>
      </c>
      <c r="Q30" s="181">
        <f t="shared" ca="1" si="13"/>
        <v>0</v>
      </c>
      <c r="R30" s="182">
        <f t="shared" ca="1" si="14"/>
        <v>290.07690000000002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309.07690000000002</v>
      </c>
      <c r="H31" s="183">
        <f t="shared" ca="1" si="2"/>
        <v>297.98103900000001</v>
      </c>
      <c r="I31" s="184">
        <f t="shared" ca="1" si="5"/>
        <v>218.85</v>
      </c>
      <c r="J31" s="181">
        <f t="shared" ca="1" si="6"/>
        <v>79.13</v>
      </c>
      <c r="K31" s="181">
        <f t="shared" ca="1" si="7"/>
        <v>0</v>
      </c>
      <c r="L31" s="181">
        <f t="shared" ca="1" si="8"/>
        <v>0</v>
      </c>
      <c r="M31" s="182">
        <f t="shared" ca="1" si="9"/>
        <v>297.98</v>
      </c>
      <c r="N31" s="180">
        <f t="shared" ca="1" si="10"/>
        <v>227.00006565876905</v>
      </c>
      <c r="O31" s="181">
        <f t="shared" ca="1" si="11"/>
        <v>82.076834341230963</v>
      </c>
      <c r="P31" s="181">
        <f t="shared" ca="1" si="12"/>
        <v>0</v>
      </c>
      <c r="Q31" s="181">
        <f t="shared" ca="1" si="13"/>
        <v>0</v>
      </c>
      <c r="R31" s="182">
        <f t="shared" ca="1" si="14"/>
        <v>309.07690000000002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336.88069999999999</v>
      </c>
      <c r="H32" s="183">
        <f t="shared" ca="1" si="2"/>
        <v>324.78668299999998</v>
      </c>
      <c r="I32" s="184">
        <f t="shared" ca="1" si="5"/>
        <v>245.66</v>
      </c>
      <c r="J32" s="181">
        <f t="shared" ca="1" si="6"/>
        <v>79.13</v>
      </c>
      <c r="K32" s="181">
        <f t="shared" ca="1" si="7"/>
        <v>0</v>
      </c>
      <c r="L32" s="181">
        <f t="shared" ca="1" si="8"/>
        <v>0</v>
      </c>
      <c r="M32" s="182">
        <f t="shared" ca="1" si="9"/>
        <v>324.78999999999996</v>
      </c>
      <c r="N32" s="180">
        <f t="shared" ca="1" si="10"/>
        <v>254.80499018442686</v>
      </c>
      <c r="O32" s="181">
        <f t="shared" ca="1" si="11"/>
        <v>82.07570981557312</v>
      </c>
      <c r="P32" s="181">
        <f t="shared" ca="1" si="12"/>
        <v>0</v>
      </c>
      <c r="Q32" s="181">
        <f t="shared" ca="1" si="13"/>
        <v>0</v>
      </c>
      <c r="R32" s="182">
        <f t="shared" ca="1" si="14"/>
        <v>336.88069999999999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336.88069999999999</v>
      </c>
      <c r="H33" s="183">
        <f t="shared" ca="1" si="2"/>
        <v>324.78668299999998</v>
      </c>
      <c r="I33" s="184">
        <f t="shared" ca="1" si="5"/>
        <v>245.66</v>
      </c>
      <c r="J33" s="181">
        <f t="shared" ca="1" si="6"/>
        <v>79.13</v>
      </c>
      <c r="K33" s="181">
        <f t="shared" ca="1" si="7"/>
        <v>0</v>
      </c>
      <c r="L33" s="181">
        <f t="shared" ca="1" si="8"/>
        <v>0</v>
      </c>
      <c r="M33" s="182">
        <f t="shared" ca="1" si="9"/>
        <v>324.78999999999996</v>
      </c>
      <c r="N33" s="180">
        <f t="shared" ca="1" si="10"/>
        <v>254.80499018442686</v>
      </c>
      <c r="O33" s="181">
        <f t="shared" ca="1" si="11"/>
        <v>82.07570981557312</v>
      </c>
      <c r="P33" s="181">
        <f t="shared" ca="1" si="12"/>
        <v>0</v>
      </c>
      <c r="Q33" s="181">
        <f t="shared" ca="1" si="13"/>
        <v>0</v>
      </c>
      <c r="R33" s="182">
        <f t="shared" ca="1" si="14"/>
        <v>336.88069999999999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336.88069999999999</v>
      </c>
      <c r="H34" s="183">
        <f t="shared" ca="1" si="2"/>
        <v>324.78668299999998</v>
      </c>
      <c r="I34" s="184">
        <f t="shared" ca="1" si="5"/>
        <v>245.66</v>
      </c>
      <c r="J34" s="181">
        <f t="shared" ca="1" si="6"/>
        <v>79.13</v>
      </c>
      <c r="K34" s="181">
        <f t="shared" ca="1" si="7"/>
        <v>0</v>
      </c>
      <c r="L34" s="181">
        <f t="shared" ca="1" si="8"/>
        <v>0</v>
      </c>
      <c r="M34" s="182">
        <f t="shared" ca="1" si="9"/>
        <v>324.78999999999996</v>
      </c>
      <c r="N34" s="180">
        <f t="shared" ca="1" si="10"/>
        <v>254.80499018442686</v>
      </c>
      <c r="O34" s="181">
        <f t="shared" ca="1" si="11"/>
        <v>82.07570981557312</v>
      </c>
      <c r="P34" s="181">
        <f t="shared" ca="1" si="12"/>
        <v>0</v>
      </c>
      <c r="Q34" s="181">
        <f t="shared" ca="1" si="13"/>
        <v>0</v>
      </c>
      <c r="R34" s="182">
        <f t="shared" ca="1" si="14"/>
        <v>336.88069999999999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341.56009999999998</v>
      </c>
      <c r="H35" s="183">
        <f t="shared" ca="1" si="2"/>
        <v>329.298092</v>
      </c>
      <c r="I35" s="184">
        <f t="shared" ca="1" si="5"/>
        <v>245.65</v>
      </c>
      <c r="J35" s="181">
        <f t="shared" ca="1" si="6"/>
        <v>79.13</v>
      </c>
      <c r="K35" s="181">
        <f t="shared" ca="1" si="7"/>
        <v>4.51</v>
      </c>
      <c r="L35" s="181">
        <f t="shared" ca="1" si="8"/>
        <v>0</v>
      </c>
      <c r="M35" s="182">
        <f t="shared" ca="1" si="9"/>
        <v>329.28999999999996</v>
      </c>
      <c r="N35" s="180">
        <f t="shared" ca="1" si="10"/>
        <v>254.80348193082079</v>
      </c>
      <c r="O35" s="181">
        <f t="shared" ca="1" si="11"/>
        <v>82.078565134076328</v>
      </c>
      <c r="P35" s="181">
        <f t="shared" ca="1" si="12"/>
        <v>4.6780529351027962</v>
      </c>
      <c r="Q35" s="181">
        <f t="shared" ca="1" si="13"/>
        <v>0</v>
      </c>
      <c r="R35" s="182">
        <f t="shared" ca="1" si="14"/>
        <v>341.56009999999992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341.56009999999998</v>
      </c>
      <c r="H36" s="183">
        <f t="shared" ca="1" si="2"/>
        <v>329.298092</v>
      </c>
      <c r="I36" s="184">
        <f t="shared" ca="1" si="5"/>
        <v>245.65</v>
      </c>
      <c r="J36" s="181">
        <f t="shared" ca="1" si="6"/>
        <v>79.13</v>
      </c>
      <c r="K36" s="181">
        <f t="shared" ca="1" si="7"/>
        <v>4.51</v>
      </c>
      <c r="L36" s="181">
        <f t="shared" ca="1" si="8"/>
        <v>0</v>
      </c>
      <c r="M36" s="182">
        <f t="shared" ca="1" si="9"/>
        <v>329.28999999999996</v>
      </c>
      <c r="N36" s="180">
        <f t="shared" ca="1" si="10"/>
        <v>254.80348193082079</v>
      </c>
      <c r="O36" s="181">
        <f t="shared" ca="1" si="11"/>
        <v>82.078565134076328</v>
      </c>
      <c r="P36" s="181">
        <f t="shared" ca="1" si="12"/>
        <v>4.6780529351027962</v>
      </c>
      <c r="Q36" s="181">
        <f t="shared" ca="1" si="13"/>
        <v>0</v>
      </c>
      <c r="R36" s="182">
        <f t="shared" ca="1" si="14"/>
        <v>341.56009999999992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306.86009999999999</v>
      </c>
      <c r="H37" s="183">
        <f t="shared" ca="1" si="2"/>
        <v>295.84382199999999</v>
      </c>
      <c r="I37" s="184">
        <f t="shared" ca="1" si="5"/>
        <v>209.35</v>
      </c>
      <c r="J37" s="181">
        <f t="shared" ca="1" si="6"/>
        <v>81.83</v>
      </c>
      <c r="K37" s="181">
        <f t="shared" ca="1" si="7"/>
        <v>4.67</v>
      </c>
      <c r="L37" s="181">
        <f t="shared" ca="1" si="8"/>
        <v>0</v>
      </c>
      <c r="M37" s="182">
        <f t="shared" ca="1" si="9"/>
        <v>295.85000000000002</v>
      </c>
      <c r="N37" s="180">
        <f t="shared" ca="1" si="10"/>
        <v>217.14099014703399</v>
      </c>
      <c r="O37" s="181">
        <f t="shared" ca="1" si="11"/>
        <v>84.87531513604867</v>
      </c>
      <c r="P37" s="181">
        <f t="shared" ca="1" si="12"/>
        <v>4.8437947169173574</v>
      </c>
      <c r="Q37" s="181">
        <f t="shared" ca="1" si="13"/>
        <v>0</v>
      </c>
      <c r="R37" s="182">
        <f t="shared" ca="1" si="14"/>
        <v>306.86009999999999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256.75630000000001</v>
      </c>
      <c r="H38" s="183">
        <f t="shared" ca="1" si="2"/>
        <v>247.538749</v>
      </c>
      <c r="I38" s="184">
        <f t="shared" ca="1" si="5"/>
        <v>163.9</v>
      </c>
      <c r="J38" s="181">
        <f t="shared" ca="1" si="6"/>
        <v>79.13</v>
      </c>
      <c r="K38" s="181">
        <f t="shared" ca="1" si="7"/>
        <v>4.51</v>
      </c>
      <c r="L38" s="181">
        <f t="shared" ca="1" si="8"/>
        <v>0</v>
      </c>
      <c r="M38" s="182">
        <f t="shared" ca="1" si="9"/>
        <v>247.54</v>
      </c>
      <c r="N38" s="180">
        <f t="shared" ca="1" si="10"/>
        <v>170.00225244404947</v>
      </c>
      <c r="O38" s="181">
        <f t="shared" ca="1" si="11"/>
        <v>82.076133226953218</v>
      </c>
      <c r="P38" s="181">
        <f t="shared" ca="1" si="12"/>
        <v>4.6779143289973337</v>
      </c>
      <c r="Q38" s="181">
        <f t="shared" ca="1" si="13"/>
        <v>0</v>
      </c>
      <c r="R38" s="182">
        <f t="shared" ca="1" si="14"/>
        <v>256.75630000000007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256.9563</v>
      </c>
      <c r="H39" s="183">
        <f t="shared" ca="1" si="2"/>
        <v>247.73156900000001</v>
      </c>
      <c r="I39" s="184">
        <f t="shared" ca="1" si="5"/>
        <v>175.3</v>
      </c>
      <c r="J39" s="181">
        <f t="shared" ca="1" si="6"/>
        <v>68.52</v>
      </c>
      <c r="K39" s="181">
        <f t="shared" ca="1" si="7"/>
        <v>3.91</v>
      </c>
      <c r="L39" s="181">
        <f t="shared" ca="1" si="8"/>
        <v>0</v>
      </c>
      <c r="M39" s="182">
        <f t="shared" ca="1" si="9"/>
        <v>247.73</v>
      </c>
      <c r="N39" s="180">
        <f t="shared" ca="1" si="10"/>
        <v>181.82876272554799</v>
      </c>
      <c r="O39" s="181">
        <f t="shared" ca="1" si="11"/>
        <v>71.071915698542767</v>
      </c>
      <c r="P39" s="181">
        <f t="shared" ca="1" si="12"/>
        <v>4.0556215759092566</v>
      </c>
      <c r="Q39" s="181">
        <f t="shared" ca="1" si="13"/>
        <v>0</v>
      </c>
      <c r="R39" s="182">
        <f t="shared" ca="1" si="14"/>
        <v>256.9563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291.81172700000002</v>
      </c>
      <c r="H40" s="183">
        <f t="shared" ca="1" si="2"/>
        <v>281.33568600000001</v>
      </c>
      <c r="I40" s="184">
        <f t="shared" ca="1" si="5"/>
        <v>204.28</v>
      </c>
      <c r="J40" s="181">
        <f t="shared" ca="1" si="6"/>
        <v>72.900000000000006</v>
      </c>
      <c r="K40" s="181">
        <f t="shared" ca="1" si="7"/>
        <v>4.16</v>
      </c>
      <c r="L40" s="181">
        <f t="shared" ca="1" si="8"/>
        <v>0</v>
      </c>
      <c r="M40" s="182">
        <f t="shared" ca="1" si="9"/>
        <v>281.34000000000003</v>
      </c>
      <c r="N40" s="180">
        <f t="shared" ca="1" si="10"/>
        <v>211.88348472154692</v>
      </c>
      <c r="O40" s="181">
        <f t="shared" ca="1" si="11"/>
        <v>75.613403349328237</v>
      </c>
      <c r="P40" s="181">
        <f t="shared" ca="1" si="12"/>
        <v>4.3148389291249032</v>
      </c>
      <c r="Q40" s="181">
        <f t="shared" ca="1" si="13"/>
        <v>0</v>
      </c>
      <c r="R40" s="182">
        <f t="shared" ca="1" si="14"/>
        <v>291.81172700000008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341.56009999999998</v>
      </c>
      <c r="H41" s="183">
        <f t="shared" ca="1" si="2"/>
        <v>329.298092</v>
      </c>
      <c r="I41" s="184">
        <f t="shared" ca="1" si="5"/>
        <v>245.65</v>
      </c>
      <c r="J41" s="181">
        <f t="shared" ca="1" si="6"/>
        <v>79.13</v>
      </c>
      <c r="K41" s="181">
        <f t="shared" ca="1" si="7"/>
        <v>4.51</v>
      </c>
      <c r="L41" s="181">
        <f t="shared" ca="1" si="8"/>
        <v>0</v>
      </c>
      <c r="M41" s="182">
        <f t="shared" ca="1" si="9"/>
        <v>329.28999999999996</v>
      </c>
      <c r="N41" s="180">
        <f t="shared" ca="1" si="10"/>
        <v>254.80348193082079</v>
      </c>
      <c r="O41" s="181">
        <f t="shared" ca="1" si="11"/>
        <v>82.078565134076328</v>
      </c>
      <c r="P41" s="181">
        <f t="shared" ca="1" si="12"/>
        <v>4.6780529351027962</v>
      </c>
      <c r="Q41" s="181">
        <f t="shared" ca="1" si="13"/>
        <v>0</v>
      </c>
      <c r="R41" s="182">
        <f t="shared" ca="1" si="14"/>
        <v>341.56009999999992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341.56009999999998</v>
      </c>
      <c r="H42" s="183">
        <f t="shared" ca="1" si="2"/>
        <v>329.298092</v>
      </c>
      <c r="I42" s="184">
        <f t="shared" ca="1" si="5"/>
        <v>245.65</v>
      </c>
      <c r="J42" s="181">
        <f t="shared" ca="1" si="6"/>
        <v>79.13</v>
      </c>
      <c r="K42" s="181">
        <f t="shared" ca="1" si="7"/>
        <v>4.51</v>
      </c>
      <c r="L42" s="181">
        <f t="shared" ca="1" si="8"/>
        <v>0</v>
      </c>
      <c r="M42" s="182">
        <f t="shared" ca="1" si="9"/>
        <v>329.28999999999996</v>
      </c>
      <c r="N42" s="180">
        <f t="shared" ca="1" si="10"/>
        <v>254.80348193082079</v>
      </c>
      <c r="O42" s="181">
        <f t="shared" ca="1" si="11"/>
        <v>82.078565134076328</v>
      </c>
      <c r="P42" s="181">
        <f t="shared" ca="1" si="12"/>
        <v>4.6780529351027962</v>
      </c>
      <c r="Q42" s="181">
        <f t="shared" ca="1" si="13"/>
        <v>0</v>
      </c>
      <c r="R42" s="182">
        <f t="shared" ca="1" si="14"/>
        <v>341.56009999999992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341.56009999999998</v>
      </c>
      <c r="H43" s="183">
        <f t="shared" ca="1" si="2"/>
        <v>329.298092</v>
      </c>
      <c r="I43" s="184">
        <f t="shared" ca="1" si="5"/>
        <v>245.65</v>
      </c>
      <c r="J43" s="181">
        <f t="shared" ca="1" si="6"/>
        <v>79.13</v>
      </c>
      <c r="K43" s="181">
        <f t="shared" ca="1" si="7"/>
        <v>4.51</v>
      </c>
      <c r="L43" s="181">
        <f t="shared" ca="1" si="8"/>
        <v>0</v>
      </c>
      <c r="M43" s="182">
        <f t="shared" ca="1" si="9"/>
        <v>329.28999999999996</v>
      </c>
      <c r="N43" s="180">
        <f t="shared" ca="1" si="10"/>
        <v>254.80348193082079</v>
      </c>
      <c r="O43" s="181">
        <f t="shared" ca="1" si="11"/>
        <v>82.078565134076328</v>
      </c>
      <c r="P43" s="181">
        <f t="shared" ca="1" si="12"/>
        <v>4.6780529351027962</v>
      </c>
      <c r="Q43" s="181">
        <f t="shared" ca="1" si="13"/>
        <v>0</v>
      </c>
      <c r="R43" s="182">
        <f t="shared" ca="1" si="14"/>
        <v>341.56009999999992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341.56009999999998</v>
      </c>
      <c r="H44" s="183">
        <f t="shared" ca="1" si="2"/>
        <v>329.298092</v>
      </c>
      <c r="I44" s="184">
        <f t="shared" ca="1" si="5"/>
        <v>245.65</v>
      </c>
      <c r="J44" s="181">
        <f t="shared" ca="1" si="6"/>
        <v>79.13</v>
      </c>
      <c r="K44" s="181">
        <f t="shared" ca="1" si="7"/>
        <v>4.51</v>
      </c>
      <c r="L44" s="181">
        <f t="shared" ca="1" si="8"/>
        <v>0</v>
      </c>
      <c r="M44" s="182">
        <f t="shared" ca="1" si="9"/>
        <v>329.28999999999996</v>
      </c>
      <c r="N44" s="180">
        <f t="shared" ca="1" si="10"/>
        <v>254.80348193082079</v>
      </c>
      <c r="O44" s="181">
        <f t="shared" ca="1" si="11"/>
        <v>82.078565134076328</v>
      </c>
      <c r="P44" s="181">
        <f t="shared" ca="1" si="12"/>
        <v>4.6780529351027962</v>
      </c>
      <c r="Q44" s="181">
        <f t="shared" ca="1" si="13"/>
        <v>0</v>
      </c>
      <c r="R44" s="182">
        <f t="shared" ca="1" si="14"/>
        <v>341.56009999999992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341.56009999999998</v>
      </c>
      <c r="H45" s="183">
        <f t="shared" ca="1" si="2"/>
        <v>329.298092</v>
      </c>
      <c r="I45" s="184">
        <f t="shared" ca="1" si="5"/>
        <v>245.65</v>
      </c>
      <c r="J45" s="181">
        <f t="shared" ca="1" si="6"/>
        <v>79.13</v>
      </c>
      <c r="K45" s="181">
        <f t="shared" ca="1" si="7"/>
        <v>4.51</v>
      </c>
      <c r="L45" s="181">
        <f t="shared" ca="1" si="8"/>
        <v>0</v>
      </c>
      <c r="M45" s="182">
        <f t="shared" ca="1" si="9"/>
        <v>329.28999999999996</v>
      </c>
      <c r="N45" s="180">
        <f t="shared" ca="1" si="10"/>
        <v>254.80348193082079</v>
      </c>
      <c r="O45" s="181">
        <f t="shared" ca="1" si="11"/>
        <v>82.078565134076328</v>
      </c>
      <c r="P45" s="181">
        <f t="shared" ca="1" si="12"/>
        <v>4.6780529351027962</v>
      </c>
      <c r="Q45" s="181">
        <f t="shared" ca="1" si="13"/>
        <v>0</v>
      </c>
      <c r="R45" s="182">
        <f t="shared" ca="1" si="14"/>
        <v>341.56009999999992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341.56009999999998</v>
      </c>
      <c r="H46" s="183">
        <f t="shared" ca="1" si="2"/>
        <v>329.298092</v>
      </c>
      <c r="I46" s="184">
        <f t="shared" ca="1" si="5"/>
        <v>245.65</v>
      </c>
      <c r="J46" s="181">
        <f t="shared" ca="1" si="6"/>
        <v>79.13</v>
      </c>
      <c r="K46" s="181">
        <f t="shared" ca="1" si="7"/>
        <v>4.51</v>
      </c>
      <c r="L46" s="181">
        <f t="shared" ca="1" si="8"/>
        <v>0</v>
      </c>
      <c r="M46" s="182">
        <f t="shared" ca="1" si="9"/>
        <v>329.28999999999996</v>
      </c>
      <c r="N46" s="180">
        <f t="shared" ca="1" si="10"/>
        <v>254.80348193082079</v>
      </c>
      <c r="O46" s="181">
        <f t="shared" ca="1" si="11"/>
        <v>82.078565134076328</v>
      </c>
      <c r="P46" s="181">
        <f t="shared" ca="1" si="12"/>
        <v>4.6780529351027962</v>
      </c>
      <c r="Q46" s="181">
        <f t="shared" ca="1" si="13"/>
        <v>0</v>
      </c>
      <c r="R46" s="182">
        <f t="shared" ca="1" si="14"/>
        <v>341.56009999999992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341.56009999999998</v>
      </c>
      <c r="H47" s="183">
        <f t="shared" ca="1" si="2"/>
        <v>329.298092</v>
      </c>
      <c r="I47" s="184">
        <f t="shared" ca="1" si="5"/>
        <v>245.65</v>
      </c>
      <c r="J47" s="181">
        <f t="shared" ca="1" si="6"/>
        <v>79.13</v>
      </c>
      <c r="K47" s="181">
        <f t="shared" ca="1" si="7"/>
        <v>4.51</v>
      </c>
      <c r="L47" s="181">
        <f t="shared" ca="1" si="8"/>
        <v>0</v>
      </c>
      <c r="M47" s="182">
        <f t="shared" ca="1" si="9"/>
        <v>329.28999999999996</v>
      </c>
      <c r="N47" s="180">
        <f t="shared" ca="1" si="10"/>
        <v>254.80348193082079</v>
      </c>
      <c r="O47" s="181">
        <f t="shared" ca="1" si="11"/>
        <v>82.078565134076328</v>
      </c>
      <c r="P47" s="181">
        <f t="shared" ca="1" si="12"/>
        <v>4.6780529351027962</v>
      </c>
      <c r="Q47" s="181">
        <f t="shared" ca="1" si="13"/>
        <v>0</v>
      </c>
      <c r="R47" s="182">
        <f t="shared" ca="1" si="14"/>
        <v>341.56009999999992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316.75630000000001</v>
      </c>
      <c r="H48" s="183">
        <f t="shared" ca="1" si="2"/>
        <v>305.384749</v>
      </c>
      <c r="I48" s="184">
        <f t="shared" ca="1" si="5"/>
        <v>221.74</v>
      </c>
      <c r="J48" s="181">
        <f t="shared" ca="1" si="6"/>
        <v>79.13</v>
      </c>
      <c r="K48" s="181">
        <f t="shared" ca="1" si="7"/>
        <v>4.51</v>
      </c>
      <c r="L48" s="181">
        <f t="shared" ca="1" si="8"/>
        <v>0</v>
      </c>
      <c r="M48" s="182">
        <f t="shared" ca="1" si="9"/>
        <v>305.38</v>
      </c>
      <c r="N48" s="180">
        <f t="shared" ca="1" si="10"/>
        <v>230.00046486999804</v>
      </c>
      <c r="O48" s="181">
        <f t="shared" ca="1" si="11"/>
        <v>82.077824412207733</v>
      </c>
      <c r="P48" s="181">
        <f t="shared" ca="1" si="12"/>
        <v>4.6780107177942236</v>
      </c>
      <c r="Q48" s="181">
        <f t="shared" ca="1" si="13"/>
        <v>0</v>
      </c>
      <c r="R48" s="182">
        <f t="shared" ca="1" si="14"/>
        <v>316.75630000000001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276.75630000000001</v>
      </c>
      <c r="H49" s="183">
        <f t="shared" ca="1" si="2"/>
        <v>266.82074899999998</v>
      </c>
      <c r="I49" s="184">
        <f t="shared" ca="1" si="5"/>
        <v>183.18</v>
      </c>
      <c r="J49" s="181">
        <f t="shared" ca="1" si="6"/>
        <v>79.13</v>
      </c>
      <c r="K49" s="181">
        <f t="shared" ca="1" si="7"/>
        <v>4.51</v>
      </c>
      <c r="L49" s="181">
        <f t="shared" ca="1" si="8"/>
        <v>0</v>
      </c>
      <c r="M49" s="182">
        <f t="shared" ca="1" si="9"/>
        <v>266.82</v>
      </c>
      <c r="N49" s="180">
        <f t="shared" ca="1" si="10"/>
        <v>190.00157047447721</v>
      </c>
      <c r="O49" s="181">
        <f t="shared" ca="1" si="11"/>
        <v>82.076778423656393</v>
      </c>
      <c r="P49" s="181">
        <f t="shared" ca="1" si="12"/>
        <v>4.6779511018664275</v>
      </c>
      <c r="Q49" s="181">
        <f t="shared" ca="1" si="13"/>
        <v>0</v>
      </c>
      <c r="R49" s="182">
        <f t="shared" ca="1" si="14"/>
        <v>276.75630000000001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226.75630000000001</v>
      </c>
      <c r="H50" s="183">
        <f t="shared" ca="1" si="2"/>
        <v>218.61574899999999</v>
      </c>
      <c r="I50" s="184">
        <f t="shared" ca="1" si="5"/>
        <v>134.97</v>
      </c>
      <c r="J50" s="181">
        <f t="shared" ca="1" si="6"/>
        <v>79.13</v>
      </c>
      <c r="K50" s="181">
        <f t="shared" ca="1" si="7"/>
        <v>4.51</v>
      </c>
      <c r="L50" s="181">
        <f t="shared" ca="1" si="8"/>
        <v>0</v>
      </c>
      <c r="M50" s="182">
        <f t="shared" ca="1" si="9"/>
        <v>218.60999999999999</v>
      </c>
      <c r="N50" s="180">
        <f t="shared" ca="1" si="10"/>
        <v>139.99953255111842</v>
      </c>
      <c r="O50" s="181">
        <f t="shared" ca="1" si="11"/>
        <v>82.078706458990894</v>
      </c>
      <c r="P50" s="181">
        <f t="shared" ca="1" si="12"/>
        <v>4.6780609898906729</v>
      </c>
      <c r="Q50" s="181">
        <f t="shared" ca="1" si="13"/>
        <v>0</v>
      </c>
      <c r="R50" s="182">
        <f t="shared" ca="1" si="14"/>
        <v>226.75629999999998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226.75630000000001</v>
      </c>
      <c r="H51" s="183">
        <f t="shared" ca="1" si="2"/>
        <v>218.61574899999999</v>
      </c>
      <c r="I51" s="184">
        <f t="shared" ca="1" si="5"/>
        <v>134.97</v>
      </c>
      <c r="J51" s="181">
        <f t="shared" ca="1" si="6"/>
        <v>79.13</v>
      </c>
      <c r="K51" s="181">
        <f t="shared" ca="1" si="7"/>
        <v>4.51</v>
      </c>
      <c r="L51" s="181">
        <f t="shared" ca="1" si="8"/>
        <v>0</v>
      </c>
      <c r="M51" s="182">
        <f t="shared" ca="1" si="9"/>
        <v>218.60999999999999</v>
      </c>
      <c r="N51" s="180">
        <f t="shared" ca="1" si="10"/>
        <v>139.99953255111842</v>
      </c>
      <c r="O51" s="181">
        <f t="shared" ca="1" si="11"/>
        <v>82.078706458990894</v>
      </c>
      <c r="P51" s="181">
        <f t="shared" ca="1" si="12"/>
        <v>4.6780609898906729</v>
      </c>
      <c r="Q51" s="181">
        <f t="shared" ca="1" si="13"/>
        <v>0</v>
      </c>
      <c r="R51" s="182">
        <f t="shared" ca="1" si="14"/>
        <v>226.75629999999998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226.75630000000001</v>
      </c>
      <c r="H52" s="183">
        <f t="shared" ca="1" si="2"/>
        <v>218.61574899999999</v>
      </c>
      <c r="I52" s="184">
        <f t="shared" ca="1" si="5"/>
        <v>134.97</v>
      </c>
      <c r="J52" s="181">
        <f t="shared" ca="1" si="6"/>
        <v>79.13</v>
      </c>
      <c r="K52" s="181">
        <f t="shared" ca="1" si="7"/>
        <v>4.51</v>
      </c>
      <c r="L52" s="181">
        <f t="shared" ca="1" si="8"/>
        <v>0</v>
      </c>
      <c r="M52" s="182">
        <f t="shared" ca="1" si="9"/>
        <v>218.60999999999999</v>
      </c>
      <c r="N52" s="180">
        <f t="shared" ca="1" si="10"/>
        <v>139.99953255111842</v>
      </c>
      <c r="O52" s="181">
        <f t="shared" ca="1" si="11"/>
        <v>82.078706458990894</v>
      </c>
      <c r="P52" s="181">
        <f t="shared" ca="1" si="12"/>
        <v>4.6780609898906729</v>
      </c>
      <c r="Q52" s="181">
        <f t="shared" ca="1" si="13"/>
        <v>0</v>
      </c>
      <c r="R52" s="182">
        <f t="shared" ca="1" si="14"/>
        <v>226.75629999999998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226.75630000000001</v>
      </c>
      <c r="H53" s="183">
        <f t="shared" ca="1" si="2"/>
        <v>218.61574899999999</v>
      </c>
      <c r="I53" s="184">
        <f t="shared" ca="1" si="5"/>
        <v>134.97</v>
      </c>
      <c r="J53" s="181">
        <f t="shared" ca="1" si="6"/>
        <v>79.13</v>
      </c>
      <c r="K53" s="181">
        <f t="shared" ca="1" si="7"/>
        <v>4.51</v>
      </c>
      <c r="L53" s="181">
        <f t="shared" ca="1" si="8"/>
        <v>0</v>
      </c>
      <c r="M53" s="182">
        <f t="shared" ca="1" si="9"/>
        <v>218.60999999999999</v>
      </c>
      <c r="N53" s="180">
        <f t="shared" ca="1" si="10"/>
        <v>139.99953255111842</v>
      </c>
      <c r="O53" s="181">
        <f t="shared" ca="1" si="11"/>
        <v>82.078706458990894</v>
      </c>
      <c r="P53" s="181">
        <f t="shared" ca="1" si="12"/>
        <v>4.6780609898906729</v>
      </c>
      <c r="Q53" s="181">
        <f t="shared" ca="1" si="13"/>
        <v>0</v>
      </c>
      <c r="R53" s="182">
        <f t="shared" ca="1" si="14"/>
        <v>226.75629999999998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226.75630000000001</v>
      </c>
      <c r="H54" s="183">
        <f t="shared" ca="1" si="2"/>
        <v>218.61574899999999</v>
      </c>
      <c r="I54" s="184">
        <f t="shared" ca="1" si="5"/>
        <v>134.97</v>
      </c>
      <c r="J54" s="181">
        <f t="shared" ca="1" si="6"/>
        <v>79.13</v>
      </c>
      <c r="K54" s="181">
        <f t="shared" ca="1" si="7"/>
        <v>4.51</v>
      </c>
      <c r="L54" s="181">
        <f t="shared" ca="1" si="8"/>
        <v>0</v>
      </c>
      <c r="M54" s="182">
        <f t="shared" ca="1" si="9"/>
        <v>218.60999999999999</v>
      </c>
      <c r="N54" s="180">
        <f t="shared" ca="1" si="10"/>
        <v>139.99953255111842</v>
      </c>
      <c r="O54" s="181">
        <f t="shared" ca="1" si="11"/>
        <v>82.078706458990894</v>
      </c>
      <c r="P54" s="181">
        <f t="shared" ca="1" si="12"/>
        <v>4.6780609898906729</v>
      </c>
      <c r="Q54" s="181">
        <f t="shared" ca="1" si="13"/>
        <v>0</v>
      </c>
      <c r="R54" s="182">
        <f t="shared" ca="1" si="14"/>
        <v>226.75629999999998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226.75630000000001</v>
      </c>
      <c r="H55" s="183">
        <f t="shared" ca="1" si="2"/>
        <v>218.61574899999999</v>
      </c>
      <c r="I55" s="184">
        <f t="shared" ca="1" si="5"/>
        <v>134.97</v>
      </c>
      <c r="J55" s="181">
        <f t="shared" ca="1" si="6"/>
        <v>79.13</v>
      </c>
      <c r="K55" s="181">
        <f t="shared" ca="1" si="7"/>
        <v>4.51</v>
      </c>
      <c r="L55" s="181">
        <f t="shared" ca="1" si="8"/>
        <v>0</v>
      </c>
      <c r="M55" s="182">
        <f t="shared" ca="1" si="9"/>
        <v>218.60999999999999</v>
      </c>
      <c r="N55" s="180">
        <f t="shared" ca="1" si="10"/>
        <v>139.99953255111842</v>
      </c>
      <c r="O55" s="181">
        <f t="shared" ca="1" si="11"/>
        <v>82.078706458990894</v>
      </c>
      <c r="P55" s="181">
        <f t="shared" ca="1" si="12"/>
        <v>4.6780609898906729</v>
      </c>
      <c r="Q55" s="181">
        <f t="shared" ca="1" si="13"/>
        <v>0</v>
      </c>
      <c r="R55" s="182">
        <f t="shared" ca="1" si="14"/>
        <v>226.75629999999998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226.75630000000001</v>
      </c>
      <c r="H56" s="183">
        <f t="shared" ca="1" si="2"/>
        <v>218.61574899999999</v>
      </c>
      <c r="I56" s="184">
        <f t="shared" ca="1" si="5"/>
        <v>134.97</v>
      </c>
      <c r="J56" s="181">
        <f t="shared" ca="1" si="6"/>
        <v>79.13</v>
      </c>
      <c r="K56" s="181">
        <f t="shared" ca="1" si="7"/>
        <v>4.51</v>
      </c>
      <c r="L56" s="181">
        <f t="shared" ca="1" si="8"/>
        <v>0</v>
      </c>
      <c r="M56" s="182">
        <f t="shared" ca="1" si="9"/>
        <v>218.60999999999999</v>
      </c>
      <c r="N56" s="180">
        <f t="shared" ca="1" si="10"/>
        <v>139.99953255111842</v>
      </c>
      <c r="O56" s="181">
        <f t="shared" ca="1" si="11"/>
        <v>82.078706458990894</v>
      </c>
      <c r="P56" s="181">
        <f t="shared" ca="1" si="12"/>
        <v>4.6780609898906729</v>
      </c>
      <c r="Q56" s="181">
        <f t="shared" ca="1" si="13"/>
        <v>0</v>
      </c>
      <c r="R56" s="182">
        <f t="shared" ca="1" si="14"/>
        <v>226.75629999999998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226.75630000000001</v>
      </c>
      <c r="H57" s="183">
        <f t="shared" ca="1" si="2"/>
        <v>218.61574899999999</v>
      </c>
      <c r="I57" s="184">
        <f t="shared" ca="1" si="5"/>
        <v>134.97</v>
      </c>
      <c r="J57" s="181">
        <f t="shared" ca="1" si="6"/>
        <v>79.13</v>
      </c>
      <c r="K57" s="181">
        <f t="shared" ca="1" si="7"/>
        <v>4.51</v>
      </c>
      <c r="L57" s="181">
        <f t="shared" ca="1" si="8"/>
        <v>0</v>
      </c>
      <c r="M57" s="182">
        <f t="shared" ca="1" si="9"/>
        <v>218.60999999999999</v>
      </c>
      <c r="N57" s="180">
        <f t="shared" ca="1" si="10"/>
        <v>139.99953255111842</v>
      </c>
      <c r="O57" s="181">
        <f t="shared" ca="1" si="11"/>
        <v>82.078706458990894</v>
      </c>
      <c r="P57" s="181">
        <f t="shared" ca="1" si="12"/>
        <v>4.6780609898906729</v>
      </c>
      <c r="Q57" s="181">
        <f t="shared" ca="1" si="13"/>
        <v>0</v>
      </c>
      <c r="R57" s="182">
        <f t="shared" ca="1" si="14"/>
        <v>226.75629999999998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226.75630000000001</v>
      </c>
      <c r="H58" s="183">
        <f t="shared" ca="1" si="2"/>
        <v>218.61574899999999</v>
      </c>
      <c r="I58" s="184">
        <f t="shared" ca="1" si="5"/>
        <v>134.97</v>
      </c>
      <c r="J58" s="181">
        <f t="shared" ca="1" si="6"/>
        <v>79.13</v>
      </c>
      <c r="K58" s="181">
        <f t="shared" ca="1" si="7"/>
        <v>4.51</v>
      </c>
      <c r="L58" s="181">
        <f t="shared" ca="1" si="8"/>
        <v>0</v>
      </c>
      <c r="M58" s="182">
        <f t="shared" ca="1" si="9"/>
        <v>218.60999999999999</v>
      </c>
      <c r="N58" s="180">
        <f t="shared" ca="1" si="10"/>
        <v>139.99953255111842</v>
      </c>
      <c r="O58" s="181">
        <f t="shared" ca="1" si="11"/>
        <v>82.078706458990894</v>
      </c>
      <c r="P58" s="181">
        <f t="shared" ca="1" si="12"/>
        <v>4.6780609898906729</v>
      </c>
      <c r="Q58" s="181">
        <f t="shared" ca="1" si="13"/>
        <v>0</v>
      </c>
      <c r="R58" s="182">
        <f t="shared" ca="1" si="14"/>
        <v>226.75629999999998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226.75630000000001</v>
      </c>
      <c r="H59" s="183">
        <f t="shared" ca="1" si="2"/>
        <v>218.61574899999999</v>
      </c>
      <c r="I59" s="184">
        <f t="shared" ca="1" si="5"/>
        <v>134.97</v>
      </c>
      <c r="J59" s="181">
        <f t="shared" ca="1" si="6"/>
        <v>79.13</v>
      </c>
      <c r="K59" s="181">
        <f t="shared" ca="1" si="7"/>
        <v>4.51</v>
      </c>
      <c r="L59" s="181">
        <f t="shared" ca="1" si="8"/>
        <v>0</v>
      </c>
      <c r="M59" s="182">
        <f t="shared" ca="1" si="9"/>
        <v>218.60999999999999</v>
      </c>
      <c r="N59" s="180">
        <f t="shared" ca="1" si="10"/>
        <v>139.99953255111842</v>
      </c>
      <c r="O59" s="181">
        <f t="shared" ca="1" si="11"/>
        <v>82.078706458990894</v>
      </c>
      <c r="P59" s="181">
        <f t="shared" ca="1" si="12"/>
        <v>4.6780609898906729</v>
      </c>
      <c r="Q59" s="181">
        <f t="shared" ca="1" si="13"/>
        <v>0</v>
      </c>
      <c r="R59" s="182">
        <f t="shared" ca="1" si="14"/>
        <v>226.75629999999998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226.75630000000001</v>
      </c>
      <c r="H60" s="183">
        <f t="shared" ca="1" si="2"/>
        <v>218.61574899999999</v>
      </c>
      <c r="I60" s="184">
        <f t="shared" ca="1" si="5"/>
        <v>134.97</v>
      </c>
      <c r="J60" s="181">
        <f t="shared" ca="1" si="6"/>
        <v>79.13</v>
      </c>
      <c r="K60" s="181">
        <f t="shared" ca="1" si="7"/>
        <v>4.51</v>
      </c>
      <c r="L60" s="181">
        <f t="shared" ca="1" si="8"/>
        <v>0</v>
      </c>
      <c r="M60" s="182">
        <f t="shared" ca="1" si="9"/>
        <v>218.60999999999999</v>
      </c>
      <c r="N60" s="180">
        <f t="shared" ca="1" si="10"/>
        <v>139.99953255111842</v>
      </c>
      <c r="O60" s="181">
        <f t="shared" ca="1" si="11"/>
        <v>82.078706458990894</v>
      </c>
      <c r="P60" s="181">
        <f t="shared" ca="1" si="12"/>
        <v>4.6780609898906729</v>
      </c>
      <c r="Q60" s="181">
        <f t="shared" ca="1" si="13"/>
        <v>0</v>
      </c>
      <c r="R60" s="182">
        <f t="shared" ca="1" si="14"/>
        <v>226.75629999999998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226.75630000000001</v>
      </c>
      <c r="H61" s="183">
        <f t="shared" ca="1" si="2"/>
        <v>218.61574899999999</v>
      </c>
      <c r="I61" s="184">
        <f t="shared" ca="1" si="5"/>
        <v>134.97</v>
      </c>
      <c r="J61" s="181">
        <f t="shared" ca="1" si="6"/>
        <v>79.13</v>
      </c>
      <c r="K61" s="181">
        <f t="shared" ca="1" si="7"/>
        <v>4.51</v>
      </c>
      <c r="L61" s="181">
        <f t="shared" ca="1" si="8"/>
        <v>0</v>
      </c>
      <c r="M61" s="182">
        <f t="shared" ca="1" si="9"/>
        <v>218.60999999999999</v>
      </c>
      <c r="N61" s="180">
        <f t="shared" ca="1" si="10"/>
        <v>139.99953255111842</v>
      </c>
      <c r="O61" s="181">
        <f t="shared" ca="1" si="11"/>
        <v>82.078706458990894</v>
      </c>
      <c r="P61" s="181">
        <f t="shared" ca="1" si="12"/>
        <v>4.6780609898906729</v>
      </c>
      <c r="Q61" s="181">
        <f t="shared" ca="1" si="13"/>
        <v>0</v>
      </c>
      <c r="R61" s="182">
        <f t="shared" ca="1" si="14"/>
        <v>226.75629999999998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226.75630000000001</v>
      </c>
      <c r="H62" s="183">
        <f t="shared" ca="1" si="2"/>
        <v>218.61574899999999</v>
      </c>
      <c r="I62" s="184">
        <f t="shared" ca="1" si="5"/>
        <v>134.97</v>
      </c>
      <c r="J62" s="181">
        <f t="shared" ca="1" si="6"/>
        <v>79.13</v>
      </c>
      <c r="K62" s="181">
        <f t="shared" ca="1" si="7"/>
        <v>4.51</v>
      </c>
      <c r="L62" s="181">
        <f t="shared" ca="1" si="8"/>
        <v>0</v>
      </c>
      <c r="M62" s="182">
        <f t="shared" ca="1" si="9"/>
        <v>218.60999999999999</v>
      </c>
      <c r="N62" s="180">
        <f t="shared" ca="1" si="10"/>
        <v>139.99953255111842</v>
      </c>
      <c r="O62" s="181">
        <f t="shared" ca="1" si="11"/>
        <v>82.078706458990894</v>
      </c>
      <c r="P62" s="181">
        <f t="shared" ca="1" si="12"/>
        <v>4.6780609898906729</v>
      </c>
      <c r="Q62" s="181">
        <f t="shared" ca="1" si="13"/>
        <v>0</v>
      </c>
      <c r="R62" s="182">
        <f t="shared" ca="1" si="14"/>
        <v>226.75629999999998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226.75630000000001</v>
      </c>
      <c r="H63" s="183">
        <f t="shared" ca="1" si="2"/>
        <v>218.61574899999999</v>
      </c>
      <c r="I63" s="184">
        <f t="shared" ca="1" si="5"/>
        <v>134.97</v>
      </c>
      <c r="J63" s="181">
        <f t="shared" ca="1" si="6"/>
        <v>79.13</v>
      </c>
      <c r="K63" s="181">
        <f t="shared" ca="1" si="7"/>
        <v>4.51</v>
      </c>
      <c r="L63" s="181">
        <f t="shared" ca="1" si="8"/>
        <v>0</v>
      </c>
      <c r="M63" s="182">
        <f t="shared" ca="1" si="9"/>
        <v>218.60999999999999</v>
      </c>
      <c r="N63" s="180">
        <f t="shared" ca="1" si="10"/>
        <v>139.99953255111842</v>
      </c>
      <c r="O63" s="181">
        <f t="shared" ca="1" si="11"/>
        <v>82.078706458990894</v>
      </c>
      <c r="P63" s="181">
        <f t="shared" ca="1" si="12"/>
        <v>4.6780609898906729</v>
      </c>
      <c r="Q63" s="181">
        <f t="shared" ca="1" si="13"/>
        <v>0</v>
      </c>
      <c r="R63" s="182">
        <f t="shared" ca="1" si="14"/>
        <v>226.75629999999998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226.75630000000001</v>
      </c>
      <c r="H64" s="183">
        <f t="shared" ca="1" si="2"/>
        <v>218.61574899999999</v>
      </c>
      <c r="I64" s="184">
        <f t="shared" ca="1" si="5"/>
        <v>134.97</v>
      </c>
      <c r="J64" s="181">
        <f t="shared" ca="1" si="6"/>
        <v>79.13</v>
      </c>
      <c r="K64" s="181">
        <f t="shared" ca="1" si="7"/>
        <v>4.51</v>
      </c>
      <c r="L64" s="181">
        <f t="shared" ca="1" si="8"/>
        <v>0</v>
      </c>
      <c r="M64" s="182">
        <f t="shared" ca="1" si="9"/>
        <v>218.60999999999999</v>
      </c>
      <c r="N64" s="180">
        <f t="shared" ca="1" si="10"/>
        <v>139.99953255111842</v>
      </c>
      <c r="O64" s="181">
        <f t="shared" ca="1" si="11"/>
        <v>82.078706458990894</v>
      </c>
      <c r="P64" s="181">
        <f t="shared" ca="1" si="12"/>
        <v>4.6780609898906729</v>
      </c>
      <c r="Q64" s="181">
        <f t="shared" ca="1" si="13"/>
        <v>0</v>
      </c>
      <c r="R64" s="182">
        <f t="shared" ca="1" si="14"/>
        <v>226.75629999999998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226.75630000000001</v>
      </c>
      <c r="H65" s="183">
        <f t="shared" ca="1" si="2"/>
        <v>218.61574899999999</v>
      </c>
      <c r="I65" s="184">
        <f t="shared" ca="1" si="5"/>
        <v>150.09</v>
      </c>
      <c r="J65" s="181">
        <f t="shared" ca="1" si="6"/>
        <v>64.84</v>
      </c>
      <c r="K65" s="181">
        <f t="shared" ca="1" si="7"/>
        <v>3.7</v>
      </c>
      <c r="L65" s="181">
        <f t="shared" ca="1" si="8"/>
        <v>0</v>
      </c>
      <c r="M65" s="182">
        <f t="shared" ca="1" si="9"/>
        <v>218.63</v>
      </c>
      <c r="N65" s="180">
        <f t="shared" ca="1" si="10"/>
        <v>155.66872372044094</v>
      </c>
      <c r="O65" s="181">
        <f t="shared" ca="1" si="11"/>
        <v>67.250050276723243</v>
      </c>
      <c r="P65" s="181">
        <f t="shared" ca="1" si="12"/>
        <v>3.8375260028358418</v>
      </c>
      <c r="Q65" s="181">
        <f t="shared" ca="1" si="13"/>
        <v>0</v>
      </c>
      <c r="R65" s="182">
        <f t="shared" ca="1" si="14"/>
        <v>226.75630000000001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261.75630000000001</v>
      </c>
      <c r="H66" s="183">
        <f t="shared" ca="1" si="2"/>
        <v>252.35924900000001</v>
      </c>
      <c r="I66" s="184">
        <f t="shared" ca="1" si="5"/>
        <v>185.35</v>
      </c>
      <c r="J66" s="181">
        <f t="shared" ca="1" si="6"/>
        <v>63.39</v>
      </c>
      <c r="K66" s="181">
        <f t="shared" ca="1" si="7"/>
        <v>3.61</v>
      </c>
      <c r="L66" s="181">
        <f t="shared" ca="1" si="8"/>
        <v>0</v>
      </c>
      <c r="M66" s="182">
        <f t="shared" ca="1" si="9"/>
        <v>252.35000000000002</v>
      </c>
      <c r="N66" s="180">
        <f t="shared" ca="1" si="10"/>
        <v>192.25888727957201</v>
      </c>
      <c r="O66" s="181">
        <f t="shared" ca="1" si="11"/>
        <v>65.752850632058653</v>
      </c>
      <c r="P66" s="181">
        <f t="shared" ca="1" si="12"/>
        <v>3.744562088369328</v>
      </c>
      <c r="Q66" s="181">
        <f t="shared" ca="1" si="13"/>
        <v>0</v>
      </c>
      <c r="R66" s="182">
        <f t="shared" ca="1" si="14"/>
        <v>261.75630000000001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298.48320000000001</v>
      </c>
      <c r="H67" s="183">
        <f t="shared" ref="H67:H98" ca="1" si="17">INDIRECT("ISGS_Delhi_pp!" &amp; $V$3 &amp; X67)</f>
        <v>287.767653</v>
      </c>
      <c r="I67" s="184">
        <f t="shared" ca="1" si="5"/>
        <v>245.66</v>
      </c>
      <c r="J67" s="181">
        <f t="shared" ca="1" si="6"/>
        <v>37.6</v>
      </c>
      <c r="K67" s="181">
        <f t="shared" ca="1" si="7"/>
        <v>4.51</v>
      </c>
      <c r="L67" s="181">
        <f t="shared" ca="1" si="8"/>
        <v>0</v>
      </c>
      <c r="M67" s="182">
        <f t="shared" ca="1" si="9"/>
        <v>287.77</v>
      </c>
      <c r="N67" s="180">
        <f t="shared" ca="1" si="10"/>
        <v>254.80551451506415</v>
      </c>
      <c r="O67" s="181">
        <f t="shared" ca="1" si="11"/>
        <v>38.999785662160761</v>
      </c>
      <c r="P67" s="181">
        <f t="shared" ca="1" si="12"/>
        <v>4.6778998227751334</v>
      </c>
      <c r="Q67" s="181">
        <f t="shared" ca="1" si="13"/>
        <v>0</v>
      </c>
      <c r="R67" s="182">
        <f t="shared" ca="1" si="14"/>
        <v>298.48320000000007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298.48320000000001</v>
      </c>
      <c r="H68" s="183">
        <f t="shared" ca="1" si="17"/>
        <v>287.767653</v>
      </c>
      <c r="I68" s="184">
        <f t="shared" ref="I68:I98" ca="1" si="20">INDIRECT("BRPL_EOD!" &amp; $V$3 &amp; X68)</f>
        <v>249.84</v>
      </c>
      <c r="J68" s="181">
        <f t="shared" ref="J68:J98" ca="1" si="21">INDIRECT("BYPL_EOD!" &amp; $V$3 &amp; X68)</f>
        <v>33.340000000000003</v>
      </c>
      <c r="K68" s="181">
        <f t="shared" ref="K68:K98" ca="1" si="22">INDIRECT("TPDDL_EOD!" &amp; $V$3 &amp; X68)</f>
        <v>4.59</v>
      </c>
      <c r="L68" s="181">
        <f t="shared" ref="L68:L98" ca="1" si="23">INDIRECT("NDMC_EOD!" &amp; $V$3 &amp; X68)</f>
        <v>0</v>
      </c>
      <c r="M68" s="182">
        <f t="shared" ref="M68:M98" ca="1" si="24">SUM(I68:L68)</f>
        <v>287.77</v>
      </c>
      <c r="N68" s="180">
        <f t="shared" ref="N68:N98" ca="1" si="25">INDIRECT("BRPL_ISGS_exbus!" &amp; $V$3 &amp; X68)</f>
        <v>259.14112898495324</v>
      </c>
      <c r="O68" s="181">
        <f t="shared" ref="O68:O98" ca="1" si="26">INDIRECT("BYPL_ISGS_exbus!" &amp; $V$3 &amp; X68)</f>
        <v>34.581192924905302</v>
      </c>
      <c r="P68" s="181">
        <f t="shared" ref="P68:P98" ca="1" si="27">INDIRECT("TPDDL_ISGS_exbus!" &amp; $V$3 &amp; X68)</f>
        <v>4.760878090141432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298.48319999999995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292.48320000000001</v>
      </c>
      <c r="H69" s="183">
        <f t="shared" ca="1" si="17"/>
        <v>281.98305299999998</v>
      </c>
      <c r="I69" s="184">
        <f t="shared" ca="1" si="20"/>
        <v>245.65</v>
      </c>
      <c r="J69" s="181">
        <f t="shared" ca="1" si="21"/>
        <v>31.82</v>
      </c>
      <c r="K69" s="181">
        <f t="shared" ca="1" si="22"/>
        <v>4.51</v>
      </c>
      <c r="L69" s="181">
        <f t="shared" ca="1" si="23"/>
        <v>0</v>
      </c>
      <c r="M69" s="182">
        <f t="shared" ca="1" si="24"/>
        <v>281.98</v>
      </c>
      <c r="N69" s="180">
        <f t="shared" ca="1" si="25"/>
        <v>254.79997900560326</v>
      </c>
      <c r="O69" s="181">
        <f t="shared" ca="1" si="26"/>
        <v>33.005232371090152</v>
      </c>
      <c r="P69" s="181">
        <f t="shared" ca="1" si="27"/>
        <v>4.6779886233066179</v>
      </c>
      <c r="Q69" s="181">
        <f t="shared" ca="1" si="28"/>
        <v>0</v>
      </c>
      <c r="R69" s="182">
        <f t="shared" ca="1" si="29"/>
        <v>292.48320000000001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298.48320000000001</v>
      </c>
      <c r="H70" s="183">
        <f t="shared" ca="1" si="17"/>
        <v>287.767653</v>
      </c>
      <c r="I70" s="184">
        <f t="shared" ca="1" si="20"/>
        <v>245.66</v>
      </c>
      <c r="J70" s="181">
        <f t="shared" ca="1" si="21"/>
        <v>37.6</v>
      </c>
      <c r="K70" s="181">
        <f t="shared" ca="1" si="22"/>
        <v>4.51</v>
      </c>
      <c r="L70" s="181">
        <f t="shared" ca="1" si="23"/>
        <v>0</v>
      </c>
      <c r="M70" s="182">
        <f t="shared" ca="1" si="24"/>
        <v>287.77</v>
      </c>
      <c r="N70" s="180">
        <f t="shared" ca="1" si="25"/>
        <v>254.80551451506415</v>
      </c>
      <c r="O70" s="181">
        <f t="shared" ca="1" si="26"/>
        <v>38.999785662160761</v>
      </c>
      <c r="P70" s="181">
        <f t="shared" ca="1" si="27"/>
        <v>4.6778998227751334</v>
      </c>
      <c r="Q70" s="181">
        <f t="shared" ca="1" si="28"/>
        <v>0</v>
      </c>
      <c r="R70" s="182">
        <f t="shared" ca="1" si="29"/>
        <v>298.48320000000007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325.48320000000001</v>
      </c>
      <c r="H71" s="183">
        <f t="shared" ca="1" si="17"/>
        <v>313.79835300000002</v>
      </c>
      <c r="I71" s="184">
        <f t="shared" ca="1" si="20"/>
        <v>245.66</v>
      </c>
      <c r="J71" s="181">
        <f t="shared" ca="1" si="21"/>
        <v>63.63</v>
      </c>
      <c r="K71" s="181">
        <f t="shared" ca="1" si="22"/>
        <v>4.51</v>
      </c>
      <c r="L71" s="181">
        <f t="shared" ca="1" si="23"/>
        <v>0</v>
      </c>
      <c r="M71" s="182">
        <f t="shared" ca="1" si="24"/>
        <v>313.8</v>
      </c>
      <c r="N71" s="180">
        <f t="shared" ca="1" si="25"/>
        <v>254.80625529636711</v>
      </c>
      <c r="O71" s="181">
        <f t="shared" ca="1" si="26"/>
        <v>65.999031281070742</v>
      </c>
      <c r="P71" s="181">
        <f t="shared" ca="1" si="27"/>
        <v>4.677913422562141</v>
      </c>
      <c r="Q71" s="181">
        <f t="shared" ca="1" si="28"/>
        <v>0</v>
      </c>
      <c r="R71" s="182">
        <f t="shared" ca="1" si="29"/>
        <v>325.48320000000001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301.48320000000001</v>
      </c>
      <c r="H72" s="183">
        <f t="shared" ca="1" si="17"/>
        <v>290.65995299999997</v>
      </c>
      <c r="I72" s="184">
        <f t="shared" ca="1" si="20"/>
        <v>245.66</v>
      </c>
      <c r="J72" s="181">
        <f t="shared" ca="1" si="21"/>
        <v>40.49</v>
      </c>
      <c r="K72" s="181">
        <f t="shared" ca="1" si="22"/>
        <v>4.51</v>
      </c>
      <c r="L72" s="181">
        <f t="shared" ca="1" si="23"/>
        <v>0</v>
      </c>
      <c r="M72" s="182">
        <f t="shared" ca="1" si="24"/>
        <v>290.65999999999997</v>
      </c>
      <c r="N72" s="180">
        <f t="shared" ca="1" si="25"/>
        <v>254.80755147595127</v>
      </c>
      <c r="O72" s="181">
        <f t="shared" ca="1" si="26"/>
        <v>41.997711305305167</v>
      </c>
      <c r="P72" s="181">
        <f t="shared" ca="1" si="27"/>
        <v>4.6779372187435486</v>
      </c>
      <c r="Q72" s="181">
        <f t="shared" ca="1" si="28"/>
        <v>0</v>
      </c>
      <c r="R72" s="182">
        <f t="shared" ca="1" si="29"/>
        <v>301.48319999999995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341.56009999999998</v>
      </c>
      <c r="H73" s="183">
        <f t="shared" ca="1" si="17"/>
        <v>329.298092</v>
      </c>
      <c r="I73" s="184">
        <f t="shared" ca="1" si="20"/>
        <v>245.65</v>
      </c>
      <c r="J73" s="181">
        <f t="shared" ca="1" si="21"/>
        <v>79.13</v>
      </c>
      <c r="K73" s="181">
        <f t="shared" ca="1" si="22"/>
        <v>4.51</v>
      </c>
      <c r="L73" s="181">
        <f t="shared" ca="1" si="23"/>
        <v>0</v>
      </c>
      <c r="M73" s="182">
        <f t="shared" ca="1" si="24"/>
        <v>329.28999999999996</v>
      </c>
      <c r="N73" s="180">
        <f t="shared" ca="1" si="25"/>
        <v>254.80348193082079</v>
      </c>
      <c r="O73" s="181">
        <f t="shared" ca="1" si="26"/>
        <v>82.078565134076328</v>
      </c>
      <c r="P73" s="181">
        <f t="shared" ca="1" si="27"/>
        <v>4.6780529351027962</v>
      </c>
      <c r="Q73" s="181">
        <f t="shared" ca="1" si="28"/>
        <v>0</v>
      </c>
      <c r="R73" s="182">
        <f t="shared" ca="1" si="29"/>
        <v>341.56009999999992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341.56009999999998</v>
      </c>
      <c r="H74" s="183">
        <f t="shared" ca="1" si="17"/>
        <v>329.298092</v>
      </c>
      <c r="I74" s="184">
        <f t="shared" ca="1" si="20"/>
        <v>245.65</v>
      </c>
      <c r="J74" s="181">
        <f t="shared" ca="1" si="21"/>
        <v>79.13</v>
      </c>
      <c r="K74" s="181">
        <f t="shared" ca="1" si="22"/>
        <v>4.51</v>
      </c>
      <c r="L74" s="181">
        <f t="shared" ca="1" si="23"/>
        <v>0</v>
      </c>
      <c r="M74" s="182">
        <f t="shared" ca="1" si="24"/>
        <v>329.28999999999996</v>
      </c>
      <c r="N74" s="180">
        <f t="shared" ca="1" si="25"/>
        <v>254.80348193082079</v>
      </c>
      <c r="O74" s="181">
        <f t="shared" ca="1" si="26"/>
        <v>82.078565134076328</v>
      </c>
      <c r="P74" s="181">
        <f t="shared" ca="1" si="27"/>
        <v>4.6780529351027962</v>
      </c>
      <c r="Q74" s="181">
        <f t="shared" ca="1" si="28"/>
        <v>0</v>
      </c>
      <c r="R74" s="182">
        <f t="shared" ca="1" si="29"/>
        <v>341.56009999999992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341.56009999999998</v>
      </c>
      <c r="H75" s="183">
        <f t="shared" ca="1" si="17"/>
        <v>329.298092</v>
      </c>
      <c r="I75" s="184">
        <f t="shared" ca="1" si="20"/>
        <v>245.65</v>
      </c>
      <c r="J75" s="181">
        <f t="shared" ca="1" si="21"/>
        <v>79.13</v>
      </c>
      <c r="K75" s="181">
        <f t="shared" ca="1" si="22"/>
        <v>4.51</v>
      </c>
      <c r="L75" s="181">
        <f t="shared" ca="1" si="23"/>
        <v>0</v>
      </c>
      <c r="M75" s="182">
        <f t="shared" ca="1" si="24"/>
        <v>329.28999999999996</v>
      </c>
      <c r="N75" s="180">
        <f t="shared" ca="1" si="25"/>
        <v>254.80348193082079</v>
      </c>
      <c r="O75" s="181">
        <f t="shared" ca="1" si="26"/>
        <v>82.078565134076328</v>
      </c>
      <c r="P75" s="181">
        <f t="shared" ca="1" si="27"/>
        <v>4.6780529351027962</v>
      </c>
      <c r="Q75" s="181">
        <f t="shared" ca="1" si="28"/>
        <v>0</v>
      </c>
      <c r="R75" s="182">
        <f t="shared" ca="1" si="29"/>
        <v>341.56009999999992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341.56009999999998</v>
      </c>
      <c r="H76" s="183">
        <f t="shared" ca="1" si="17"/>
        <v>329.298092</v>
      </c>
      <c r="I76" s="184">
        <f t="shared" ca="1" si="20"/>
        <v>245.65</v>
      </c>
      <c r="J76" s="181">
        <f t="shared" ca="1" si="21"/>
        <v>79.13</v>
      </c>
      <c r="K76" s="181">
        <f t="shared" ca="1" si="22"/>
        <v>4.51</v>
      </c>
      <c r="L76" s="181">
        <f t="shared" ca="1" si="23"/>
        <v>0</v>
      </c>
      <c r="M76" s="182">
        <f t="shared" ca="1" si="24"/>
        <v>329.28999999999996</v>
      </c>
      <c r="N76" s="180">
        <f t="shared" ca="1" si="25"/>
        <v>254.80348193082079</v>
      </c>
      <c r="O76" s="181">
        <f t="shared" ca="1" si="26"/>
        <v>82.078565134076328</v>
      </c>
      <c r="P76" s="181">
        <f t="shared" ca="1" si="27"/>
        <v>4.6780529351027962</v>
      </c>
      <c r="Q76" s="181">
        <f t="shared" ca="1" si="28"/>
        <v>0</v>
      </c>
      <c r="R76" s="182">
        <f t="shared" ca="1" si="29"/>
        <v>341.56009999999992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329.298092</v>
      </c>
      <c r="I77" s="184">
        <f t="shared" ca="1" si="20"/>
        <v>245.65</v>
      </c>
      <c r="J77" s="181">
        <f t="shared" ca="1" si="21"/>
        <v>79.13</v>
      </c>
      <c r="K77" s="181">
        <f t="shared" ca="1" si="22"/>
        <v>4.51</v>
      </c>
      <c r="L77" s="181">
        <f t="shared" ca="1" si="23"/>
        <v>0</v>
      </c>
      <c r="M77" s="182">
        <f t="shared" ca="1" si="24"/>
        <v>329.28999999999996</v>
      </c>
      <c r="N77" s="180">
        <f t="shared" ca="1" si="25"/>
        <v>254.80348193082079</v>
      </c>
      <c r="O77" s="181">
        <f t="shared" ca="1" si="26"/>
        <v>82.078565134076328</v>
      </c>
      <c r="P77" s="181">
        <f t="shared" ca="1" si="27"/>
        <v>4.6780529351027962</v>
      </c>
      <c r="Q77" s="181">
        <f t="shared" ca="1" si="28"/>
        <v>0</v>
      </c>
      <c r="R77" s="182">
        <f t="shared" ca="1" si="29"/>
        <v>341.56009999999992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329.298092</v>
      </c>
      <c r="I78" s="184">
        <f t="shared" ca="1" si="20"/>
        <v>245.65</v>
      </c>
      <c r="J78" s="181">
        <f t="shared" ca="1" si="21"/>
        <v>79.13</v>
      </c>
      <c r="K78" s="181">
        <f t="shared" ca="1" si="22"/>
        <v>4.51</v>
      </c>
      <c r="L78" s="181">
        <f t="shared" ca="1" si="23"/>
        <v>0</v>
      </c>
      <c r="M78" s="182">
        <f t="shared" ca="1" si="24"/>
        <v>329.28999999999996</v>
      </c>
      <c r="N78" s="180">
        <f t="shared" ca="1" si="25"/>
        <v>254.80348193082079</v>
      </c>
      <c r="O78" s="181">
        <f t="shared" ca="1" si="26"/>
        <v>82.078565134076328</v>
      </c>
      <c r="P78" s="181">
        <f t="shared" ca="1" si="27"/>
        <v>4.6780529351027962</v>
      </c>
      <c r="Q78" s="181">
        <f t="shared" ca="1" si="28"/>
        <v>0</v>
      </c>
      <c r="R78" s="182">
        <f t="shared" ca="1" si="29"/>
        <v>341.56009999999992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329.48320000000001</v>
      </c>
      <c r="H79" s="183">
        <f t="shared" ca="1" si="17"/>
        <v>317.65475300000003</v>
      </c>
      <c r="I79" s="184">
        <f t="shared" ca="1" si="20"/>
        <v>245.65</v>
      </c>
      <c r="J79" s="181">
        <f t="shared" ca="1" si="21"/>
        <v>67.489999999999995</v>
      </c>
      <c r="K79" s="181">
        <f t="shared" ca="1" si="22"/>
        <v>4.51</v>
      </c>
      <c r="L79" s="181">
        <f t="shared" ca="1" si="23"/>
        <v>0</v>
      </c>
      <c r="M79" s="182">
        <f t="shared" ca="1" si="24"/>
        <v>317.64999999999998</v>
      </c>
      <c r="N79" s="180">
        <f t="shared" ca="1" si="25"/>
        <v>254.8010328348812</v>
      </c>
      <c r="O79" s="181">
        <f t="shared" ca="1" si="26"/>
        <v>70.004159194081538</v>
      </c>
      <c r="P79" s="181">
        <f t="shared" ca="1" si="27"/>
        <v>4.6780079710373057</v>
      </c>
      <c r="Q79" s="181">
        <f t="shared" ca="1" si="28"/>
        <v>0</v>
      </c>
      <c r="R79" s="182">
        <f t="shared" ca="1" si="29"/>
        <v>329.48320000000001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329.48320000000001</v>
      </c>
      <c r="H80" s="183">
        <f t="shared" ca="1" si="17"/>
        <v>317.65475300000003</v>
      </c>
      <c r="I80" s="184">
        <f t="shared" ca="1" si="20"/>
        <v>245.65</v>
      </c>
      <c r="J80" s="181">
        <f t="shared" ca="1" si="21"/>
        <v>67.489999999999995</v>
      </c>
      <c r="K80" s="181">
        <f t="shared" ca="1" si="22"/>
        <v>4.51</v>
      </c>
      <c r="L80" s="181">
        <f t="shared" ca="1" si="23"/>
        <v>0</v>
      </c>
      <c r="M80" s="182">
        <f t="shared" ca="1" si="24"/>
        <v>317.64999999999998</v>
      </c>
      <c r="N80" s="180">
        <f t="shared" ca="1" si="25"/>
        <v>254.8010328348812</v>
      </c>
      <c r="O80" s="181">
        <f t="shared" ca="1" si="26"/>
        <v>70.004159194081538</v>
      </c>
      <c r="P80" s="181">
        <f t="shared" ca="1" si="27"/>
        <v>4.6780079710373057</v>
      </c>
      <c r="Q80" s="181">
        <f t="shared" ca="1" si="28"/>
        <v>0</v>
      </c>
      <c r="R80" s="182">
        <f t="shared" ca="1" si="29"/>
        <v>329.48320000000001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329.48320000000001</v>
      </c>
      <c r="H81" s="183">
        <f t="shared" ca="1" si="17"/>
        <v>317.65475300000003</v>
      </c>
      <c r="I81" s="184">
        <f t="shared" ca="1" si="20"/>
        <v>239.12</v>
      </c>
      <c r="J81" s="181">
        <f t="shared" ca="1" si="21"/>
        <v>74.14</v>
      </c>
      <c r="K81" s="181">
        <f t="shared" ca="1" si="22"/>
        <v>4.3899999999999997</v>
      </c>
      <c r="L81" s="181">
        <f t="shared" ca="1" si="23"/>
        <v>0</v>
      </c>
      <c r="M81" s="182">
        <f t="shared" ca="1" si="24"/>
        <v>317.64999999999998</v>
      </c>
      <c r="N81" s="180">
        <f t="shared" ca="1" si="25"/>
        <v>248.02777517393361</v>
      </c>
      <c r="O81" s="181">
        <f t="shared" ca="1" si="26"/>
        <v>76.901887133637658</v>
      </c>
      <c r="P81" s="181">
        <f t="shared" ca="1" si="27"/>
        <v>4.5535376924287734</v>
      </c>
      <c r="Q81" s="181">
        <f t="shared" ca="1" si="28"/>
        <v>0</v>
      </c>
      <c r="R81" s="182">
        <f t="shared" ca="1" si="29"/>
        <v>329.48320000000007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329.48320000000001</v>
      </c>
      <c r="H82" s="183">
        <f t="shared" ca="1" si="17"/>
        <v>317.65475300000003</v>
      </c>
      <c r="I82" s="184">
        <f t="shared" ca="1" si="20"/>
        <v>245.65</v>
      </c>
      <c r="J82" s="181">
        <f t="shared" ca="1" si="21"/>
        <v>67.489999999999995</v>
      </c>
      <c r="K82" s="181">
        <f t="shared" ca="1" si="22"/>
        <v>4.51</v>
      </c>
      <c r="L82" s="181">
        <f t="shared" ca="1" si="23"/>
        <v>0</v>
      </c>
      <c r="M82" s="182">
        <f t="shared" ca="1" si="24"/>
        <v>317.64999999999998</v>
      </c>
      <c r="N82" s="180">
        <f t="shared" ca="1" si="25"/>
        <v>254.8010328348812</v>
      </c>
      <c r="O82" s="181">
        <f t="shared" ca="1" si="26"/>
        <v>70.004159194081538</v>
      </c>
      <c r="P82" s="181">
        <f t="shared" ca="1" si="27"/>
        <v>4.6780079710373057</v>
      </c>
      <c r="Q82" s="181">
        <f t="shared" ca="1" si="28"/>
        <v>0</v>
      </c>
      <c r="R82" s="182">
        <f t="shared" ca="1" si="29"/>
        <v>329.48320000000001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324.48320000000001</v>
      </c>
      <c r="H83" s="183">
        <f t="shared" ca="1" si="17"/>
        <v>312.83425299999999</v>
      </c>
      <c r="I83" s="184">
        <f t="shared" ca="1" si="20"/>
        <v>245.65</v>
      </c>
      <c r="J83" s="181">
        <f t="shared" ca="1" si="21"/>
        <v>62.67</v>
      </c>
      <c r="K83" s="181">
        <f t="shared" ca="1" si="22"/>
        <v>4.51</v>
      </c>
      <c r="L83" s="181">
        <f t="shared" ca="1" si="23"/>
        <v>0</v>
      </c>
      <c r="M83" s="182">
        <f t="shared" ca="1" si="24"/>
        <v>312.83</v>
      </c>
      <c r="N83" s="180">
        <f t="shared" ca="1" si="25"/>
        <v>254.80068433334395</v>
      </c>
      <c r="O83" s="181">
        <f t="shared" ca="1" si="26"/>
        <v>65.004514093916811</v>
      </c>
      <c r="P83" s="181">
        <f t="shared" ca="1" si="27"/>
        <v>4.6780015727391868</v>
      </c>
      <c r="Q83" s="181">
        <f t="shared" ca="1" si="28"/>
        <v>0</v>
      </c>
      <c r="R83" s="182">
        <f t="shared" ca="1" si="29"/>
        <v>324.4831999999999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319.48320000000001</v>
      </c>
      <c r="H84" s="183">
        <f t="shared" ca="1" si="17"/>
        <v>308.01375300000001</v>
      </c>
      <c r="I84" s="184">
        <f t="shared" ca="1" si="20"/>
        <v>245.65</v>
      </c>
      <c r="J84" s="181">
        <f t="shared" ca="1" si="21"/>
        <v>57.85</v>
      </c>
      <c r="K84" s="181">
        <f t="shared" ca="1" si="22"/>
        <v>4.51</v>
      </c>
      <c r="L84" s="181">
        <f t="shared" ca="1" si="23"/>
        <v>0</v>
      </c>
      <c r="M84" s="182">
        <f t="shared" ca="1" si="24"/>
        <v>308.01</v>
      </c>
      <c r="N84" s="180">
        <f t="shared" ca="1" si="25"/>
        <v>254.80032492451542</v>
      </c>
      <c r="O84" s="181">
        <f t="shared" ca="1" si="26"/>
        <v>60.004880101295413</v>
      </c>
      <c r="P84" s="181">
        <f t="shared" ca="1" si="27"/>
        <v>4.6779949741891489</v>
      </c>
      <c r="Q84" s="181">
        <f t="shared" ca="1" si="28"/>
        <v>0</v>
      </c>
      <c r="R84" s="182">
        <f t="shared" ca="1" si="29"/>
        <v>319.48320000000001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304.80380000000002</v>
      </c>
      <c r="H85" s="183">
        <f t="shared" ca="1" si="17"/>
        <v>293.86134399999997</v>
      </c>
      <c r="I85" s="184">
        <f t="shared" ca="1" si="20"/>
        <v>245.65</v>
      </c>
      <c r="J85" s="181">
        <f t="shared" ca="1" si="21"/>
        <v>48.21</v>
      </c>
      <c r="K85" s="181">
        <f t="shared" ca="1" si="22"/>
        <v>0</v>
      </c>
      <c r="L85" s="181">
        <f t="shared" ca="1" si="23"/>
        <v>0</v>
      </c>
      <c r="M85" s="182">
        <f t="shared" ca="1" si="24"/>
        <v>293.86</v>
      </c>
      <c r="N85" s="180">
        <f t="shared" ca="1" si="25"/>
        <v>254.79838518342069</v>
      </c>
      <c r="O85" s="181">
        <f t="shared" ca="1" si="26"/>
        <v>50.005414816579325</v>
      </c>
      <c r="P85" s="181">
        <f t="shared" ca="1" si="27"/>
        <v>0</v>
      </c>
      <c r="Q85" s="181">
        <f t="shared" ca="1" si="28"/>
        <v>0</v>
      </c>
      <c r="R85" s="182">
        <f t="shared" ca="1" si="29"/>
        <v>304.80380000000002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294.80380000000002</v>
      </c>
      <c r="H86" s="183">
        <f t="shared" ca="1" si="17"/>
        <v>284.22034400000001</v>
      </c>
      <c r="I86" s="184">
        <f t="shared" ca="1" si="20"/>
        <v>245.66</v>
      </c>
      <c r="J86" s="181">
        <f t="shared" ca="1" si="21"/>
        <v>38.56</v>
      </c>
      <c r="K86" s="181">
        <f t="shared" ca="1" si="22"/>
        <v>0</v>
      </c>
      <c r="L86" s="181">
        <f t="shared" ca="1" si="23"/>
        <v>0</v>
      </c>
      <c r="M86" s="182">
        <f t="shared" ca="1" si="24"/>
        <v>284.22000000000003</v>
      </c>
      <c r="N86" s="180">
        <f t="shared" ca="1" si="25"/>
        <v>254.80790059812824</v>
      </c>
      <c r="O86" s="181">
        <f t="shared" ca="1" si="26"/>
        <v>39.995899401871803</v>
      </c>
      <c r="P86" s="181">
        <f t="shared" ca="1" si="27"/>
        <v>0</v>
      </c>
      <c r="Q86" s="181">
        <f t="shared" ca="1" si="28"/>
        <v>0</v>
      </c>
      <c r="R86" s="182">
        <f t="shared" ca="1" si="29"/>
        <v>294.80380000000002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290.65379999999999</v>
      </c>
      <c r="H87" s="183">
        <f t="shared" ca="1" si="17"/>
        <v>280.21932900000002</v>
      </c>
      <c r="I87" s="184">
        <f t="shared" ca="1" si="20"/>
        <v>245.66</v>
      </c>
      <c r="J87" s="181">
        <f t="shared" ca="1" si="21"/>
        <v>34.56</v>
      </c>
      <c r="K87" s="181">
        <f t="shared" ca="1" si="22"/>
        <v>0</v>
      </c>
      <c r="L87" s="181">
        <f t="shared" ca="1" si="23"/>
        <v>0</v>
      </c>
      <c r="M87" s="182">
        <f t="shared" ca="1" si="24"/>
        <v>280.22000000000003</v>
      </c>
      <c r="N87" s="180">
        <f t="shared" ca="1" si="25"/>
        <v>254.80698204268072</v>
      </c>
      <c r="O87" s="181">
        <f t="shared" ca="1" si="26"/>
        <v>35.846817957319246</v>
      </c>
      <c r="P87" s="181">
        <f t="shared" ca="1" si="27"/>
        <v>0</v>
      </c>
      <c r="Q87" s="181">
        <f t="shared" ca="1" si="28"/>
        <v>0</v>
      </c>
      <c r="R87" s="182">
        <f t="shared" ca="1" si="29"/>
        <v>290.65379999999993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290.65379999999999</v>
      </c>
      <c r="H88" s="183">
        <f t="shared" ca="1" si="17"/>
        <v>280.21932900000002</v>
      </c>
      <c r="I88" s="184">
        <f t="shared" ca="1" si="20"/>
        <v>245.66</v>
      </c>
      <c r="J88" s="181">
        <f t="shared" ca="1" si="21"/>
        <v>34.56</v>
      </c>
      <c r="K88" s="181">
        <f t="shared" ca="1" si="22"/>
        <v>0</v>
      </c>
      <c r="L88" s="181">
        <f t="shared" ca="1" si="23"/>
        <v>0</v>
      </c>
      <c r="M88" s="182">
        <f t="shared" ca="1" si="24"/>
        <v>280.22000000000003</v>
      </c>
      <c r="N88" s="180">
        <f t="shared" ca="1" si="25"/>
        <v>254.80698204268072</v>
      </c>
      <c r="O88" s="181">
        <f t="shared" ca="1" si="26"/>
        <v>35.846817957319246</v>
      </c>
      <c r="P88" s="181">
        <f t="shared" ca="1" si="27"/>
        <v>0</v>
      </c>
      <c r="Q88" s="181">
        <f t="shared" ca="1" si="28"/>
        <v>0</v>
      </c>
      <c r="R88" s="182">
        <f t="shared" ca="1" si="29"/>
        <v>290.65379999999993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255.85</v>
      </c>
      <c r="H89" s="183">
        <f t="shared" ca="1" si="17"/>
        <v>246.664985</v>
      </c>
      <c r="I89" s="184">
        <f t="shared" ca="1" si="20"/>
        <v>212.1</v>
      </c>
      <c r="J89" s="181">
        <f t="shared" ca="1" si="21"/>
        <v>34.56</v>
      </c>
      <c r="K89" s="181">
        <f t="shared" ca="1" si="22"/>
        <v>0</v>
      </c>
      <c r="L89" s="181">
        <f t="shared" ca="1" si="23"/>
        <v>0</v>
      </c>
      <c r="M89" s="182">
        <f t="shared" ca="1" si="24"/>
        <v>246.66</v>
      </c>
      <c r="N89" s="180">
        <f t="shared" ca="1" si="25"/>
        <v>220.00237168572124</v>
      </c>
      <c r="O89" s="181">
        <f t="shared" ca="1" si="26"/>
        <v>35.847628314278758</v>
      </c>
      <c r="P89" s="181">
        <f t="shared" ca="1" si="27"/>
        <v>0</v>
      </c>
      <c r="Q89" s="181">
        <f t="shared" ca="1" si="28"/>
        <v>0</v>
      </c>
      <c r="R89" s="182">
        <f t="shared" ca="1" si="29"/>
        <v>255.85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235.85</v>
      </c>
      <c r="H90" s="183">
        <f t="shared" ca="1" si="17"/>
        <v>227.38298499999999</v>
      </c>
      <c r="I90" s="184">
        <f t="shared" ca="1" si="20"/>
        <v>192.82</v>
      </c>
      <c r="J90" s="181">
        <f t="shared" ca="1" si="21"/>
        <v>34.56</v>
      </c>
      <c r="K90" s="181">
        <f t="shared" ca="1" si="22"/>
        <v>0</v>
      </c>
      <c r="L90" s="181">
        <f t="shared" ca="1" si="23"/>
        <v>0</v>
      </c>
      <c r="M90" s="182">
        <f t="shared" ca="1" si="24"/>
        <v>227.38</v>
      </c>
      <c r="N90" s="180">
        <f t="shared" ca="1" si="25"/>
        <v>200.00262556073534</v>
      </c>
      <c r="O90" s="181">
        <f t="shared" ca="1" si="26"/>
        <v>35.847374439264676</v>
      </c>
      <c r="P90" s="181">
        <f t="shared" ca="1" si="27"/>
        <v>0</v>
      </c>
      <c r="Q90" s="181">
        <f t="shared" ca="1" si="28"/>
        <v>0</v>
      </c>
      <c r="R90" s="182">
        <f t="shared" ca="1" si="29"/>
        <v>235.85000000000002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250.85</v>
      </c>
      <c r="H91" s="183">
        <f t="shared" ca="1" si="17"/>
        <v>241.84448499999999</v>
      </c>
      <c r="I91" s="184">
        <f t="shared" ca="1" si="20"/>
        <v>207.95</v>
      </c>
      <c r="J91" s="181">
        <f t="shared" ca="1" si="21"/>
        <v>33.89</v>
      </c>
      <c r="K91" s="181">
        <f t="shared" ca="1" si="22"/>
        <v>0</v>
      </c>
      <c r="L91" s="181">
        <f t="shared" ca="1" si="23"/>
        <v>0</v>
      </c>
      <c r="M91" s="182">
        <f t="shared" ca="1" si="24"/>
        <v>241.83999999999997</v>
      </c>
      <c r="N91" s="180">
        <f t="shared" ca="1" si="25"/>
        <v>215.69739290439958</v>
      </c>
      <c r="O91" s="181">
        <f t="shared" ca="1" si="26"/>
        <v>35.152607095600402</v>
      </c>
      <c r="P91" s="181">
        <f t="shared" ca="1" si="27"/>
        <v>0</v>
      </c>
      <c r="Q91" s="181">
        <f t="shared" ca="1" si="28"/>
        <v>0</v>
      </c>
      <c r="R91" s="182">
        <f t="shared" ca="1" si="29"/>
        <v>250.84999999999997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235.85</v>
      </c>
      <c r="H92" s="183">
        <f t="shared" ca="1" si="17"/>
        <v>227.38298499999999</v>
      </c>
      <c r="I92" s="184">
        <f t="shared" ca="1" si="20"/>
        <v>192.82</v>
      </c>
      <c r="J92" s="181">
        <f t="shared" ca="1" si="21"/>
        <v>34.56</v>
      </c>
      <c r="K92" s="181">
        <f t="shared" ca="1" si="22"/>
        <v>0</v>
      </c>
      <c r="L92" s="181">
        <f t="shared" ca="1" si="23"/>
        <v>0</v>
      </c>
      <c r="M92" s="182">
        <f t="shared" ca="1" si="24"/>
        <v>227.38</v>
      </c>
      <c r="N92" s="180">
        <f t="shared" ca="1" si="25"/>
        <v>200.00262556073534</v>
      </c>
      <c r="O92" s="181">
        <f t="shared" ca="1" si="26"/>
        <v>35.847374439264676</v>
      </c>
      <c r="P92" s="181">
        <f t="shared" ca="1" si="27"/>
        <v>0</v>
      </c>
      <c r="Q92" s="181">
        <f t="shared" ca="1" si="28"/>
        <v>0</v>
      </c>
      <c r="R92" s="182">
        <f t="shared" ca="1" si="29"/>
        <v>235.85000000000002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205.85</v>
      </c>
      <c r="H93" s="183">
        <f t="shared" ca="1" si="17"/>
        <v>198.45998499999999</v>
      </c>
      <c r="I93" s="184">
        <f t="shared" ca="1" si="20"/>
        <v>163.9</v>
      </c>
      <c r="J93" s="181">
        <f t="shared" ca="1" si="21"/>
        <v>34.56</v>
      </c>
      <c r="K93" s="181">
        <f t="shared" ca="1" si="22"/>
        <v>0</v>
      </c>
      <c r="L93" s="181">
        <f t="shared" ca="1" si="23"/>
        <v>0</v>
      </c>
      <c r="M93" s="182">
        <f t="shared" ca="1" si="24"/>
        <v>198.46</v>
      </c>
      <c r="N93" s="180">
        <f t="shared" ca="1" si="25"/>
        <v>170.00309886123148</v>
      </c>
      <c r="O93" s="181">
        <f t="shared" ca="1" si="26"/>
        <v>35.846901138768516</v>
      </c>
      <c r="P93" s="181">
        <f t="shared" ca="1" si="27"/>
        <v>0</v>
      </c>
      <c r="Q93" s="181">
        <f t="shared" ca="1" si="28"/>
        <v>0</v>
      </c>
      <c r="R93" s="182">
        <f t="shared" ca="1" si="29"/>
        <v>205.85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185.85</v>
      </c>
      <c r="H94" s="183">
        <f t="shared" ca="1" si="17"/>
        <v>179.17798500000001</v>
      </c>
      <c r="I94" s="184">
        <f t="shared" ca="1" si="20"/>
        <v>144.62</v>
      </c>
      <c r="J94" s="181">
        <f t="shared" ca="1" si="21"/>
        <v>34.56</v>
      </c>
      <c r="K94" s="181">
        <f t="shared" ca="1" si="22"/>
        <v>0</v>
      </c>
      <c r="L94" s="181">
        <f t="shared" ca="1" si="23"/>
        <v>0</v>
      </c>
      <c r="M94" s="182">
        <f t="shared" ca="1" si="24"/>
        <v>179.18</v>
      </c>
      <c r="N94" s="180">
        <f t="shared" ca="1" si="25"/>
        <v>150.00349927447257</v>
      </c>
      <c r="O94" s="181">
        <f t="shared" ca="1" si="26"/>
        <v>35.846500725527406</v>
      </c>
      <c r="P94" s="181">
        <f t="shared" ca="1" si="27"/>
        <v>0</v>
      </c>
      <c r="Q94" s="181">
        <f t="shared" ca="1" si="28"/>
        <v>0</v>
      </c>
      <c r="R94" s="182">
        <f t="shared" ca="1" si="29"/>
        <v>185.84999999999997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181.69</v>
      </c>
      <c r="H95" s="183">
        <f t="shared" ca="1" si="17"/>
        <v>175.167329</v>
      </c>
      <c r="I95" s="184">
        <f t="shared" ca="1" si="20"/>
        <v>134.97999999999999</v>
      </c>
      <c r="J95" s="181">
        <f t="shared" ca="1" si="21"/>
        <v>40.19</v>
      </c>
      <c r="K95" s="181">
        <f t="shared" ca="1" si="22"/>
        <v>0</v>
      </c>
      <c r="L95" s="181">
        <f t="shared" ca="1" si="23"/>
        <v>0</v>
      </c>
      <c r="M95" s="182">
        <f t="shared" ca="1" si="24"/>
        <v>175.17</v>
      </c>
      <c r="N95" s="180">
        <f t="shared" ca="1" si="25"/>
        <v>140.00408859964605</v>
      </c>
      <c r="O95" s="181">
        <f t="shared" ca="1" si="26"/>
        <v>41.685911400353945</v>
      </c>
      <c r="P95" s="181">
        <f t="shared" ca="1" si="27"/>
        <v>0</v>
      </c>
      <c r="Q95" s="181">
        <f t="shared" ca="1" si="28"/>
        <v>0</v>
      </c>
      <c r="R95" s="182">
        <f t="shared" ca="1" si="29"/>
        <v>181.69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175.85</v>
      </c>
      <c r="H96" s="183">
        <f t="shared" ca="1" si="17"/>
        <v>169.53698499999999</v>
      </c>
      <c r="I96" s="184">
        <f t="shared" ca="1" si="20"/>
        <v>134.97999999999999</v>
      </c>
      <c r="J96" s="181">
        <f t="shared" ca="1" si="21"/>
        <v>34.56</v>
      </c>
      <c r="K96" s="181">
        <f t="shared" ca="1" si="22"/>
        <v>0</v>
      </c>
      <c r="L96" s="181">
        <f t="shared" ca="1" si="23"/>
        <v>0</v>
      </c>
      <c r="M96" s="182">
        <f t="shared" ca="1" si="24"/>
        <v>169.54</v>
      </c>
      <c r="N96" s="180">
        <f t="shared" ca="1" si="25"/>
        <v>140.00373363218119</v>
      </c>
      <c r="O96" s="181">
        <f t="shared" ca="1" si="26"/>
        <v>35.846266367818806</v>
      </c>
      <c r="P96" s="181">
        <f t="shared" ca="1" si="27"/>
        <v>0</v>
      </c>
      <c r="Q96" s="181">
        <f t="shared" ca="1" si="28"/>
        <v>0</v>
      </c>
      <c r="R96" s="182">
        <f t="shared" ca="1" si="29"/>
        <v>175.85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175.85</v>
      </c>
      <c r="H97" s="183">
        <f t="shared" ca="1" si="17"/>
        <v>169.53698499999999</v>
      </c>
      <c r="I97" s="184">
        <f t="shared" ca="1" si="20"/>
        <v>134.97999999999999</v>
      </c>
      <c r="J97" s="181">
        <f t="shared" ca="1" si="21"/>
        <v>34.56</v>
      </c>
      <c r="K97" s="181">
        <f t="shared" ca="1" si="22"/>
        <v>0</v>
      </c>
      <c r="L97" s="181">
        <f t="shared" ca="1" si="23"/>
        <v>0</v>
      </c>
      <c r="M97" s="182">
        <f t="shared" ca="1" si="24"/>
        <v>169.54</v>
      </c>
      <c r="N97" s="180">
        <f t="shared" ca="1" si="25"/>
        <v>140.00373363218119</v>
      </c>
      <c r="O97" s="181">
        <f t="shared" ca="1" si="26"/>
        <v>35.846266367818806</v>
      </c>
      <c r="P97" s="181">
        <f t="shared" ca="1" si="27"/>
        <v>0</v>
      </c>
      <c r="Q97" s="181">
        <f t="shared" ca="1" si="28"/>
        <v>0</v>
      </c>
      <c r="R97" s="182">
        <f t="shared" ca="1" si="29"/>
        <v>175.85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175.85</v>
      </c>
      <c r="H98" s="188">
        <f t="shared" ca="1" si="17"/>
        <v>169.53698499999999</v>
      </c>
      <c r="I98" s="189">
        <f t="shared" ca="1" si="20"/>
        <v>134.97999999999999</v>
      </c>
      <c r="J98" s="186">
        <f t="shared" ca="1" si="21"/>
        <v>34.56</v>
      </c>
      <c r="K98" s="186">
        <f t="shared" ca="1" si="22"/>
        <v>0</v>
      </c>
      <c r="L98" s="186">
        <f t="shared" ca="1" si="23"/>
        <v>0</v>
      </c>
      <c r="M98" s="187">
        <f t="shared" ca="1" si="24"/>
        <v>169.54</v>
      </c>
      <c r="N98" s="185">
        <f t="shared" ca="1" si="25"/>
        <v>140.00373363218119</v>
      </c>
      <c r="O98" s="186">
        <f t="shared" ca="1" si="26"/>
        <v>35.846266367818806</v>
      </c>
      <c r="P98" s="186">
        <f t="shared" ca="1" si="27"/>
        <v>0</v>
      </c>
      <c r="Q98" s="186">
        <f t="shared" ca="1" si="28"/>
        <v>0</v>
      </c>
      <c r="R98" s="187">
        <f t="shared" ca="1" si="29"/>
        <v>175.85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6.0805205067499983</v>
      </c>
      <c r="H99" s="59">
        <f t="shared" ca="1" si="30"/>
        <v>5.862229819750004</v>
      </c>
      <c r="I99" s="172">
        <f t="shared" ca="1" si="30"/>
        <v>4.4025899999999947</v>
      </c>
      <c r="J99" s="54">
        <f t="shared" ca="1" si="30"/>
        <v>1.397042500000002</v>
      </c>
      <c r="K99" s="54">
        <f t="shared" ca="1" si="30"/>
        <v>6.2459999999999967E-2</v>
      </c>
      <c r="L99" s="54">
        <f t="shared" ca="1" si="30"/>
        <v>0</v>
      </c>
      <c r="M99" s="55">
        <f t="shared" ca="1" si="30"/>
        <v>5.8620925000000073</v>
      </c>
      <c r="N99" s="56">
        <f t="shared" ca="1" si="30"/>
        <v>4.5666342655506789</v>
      </c>
      <c r="O99" s="54">
        <f t="shared" ca="1" si="30"/>
        <v>1.4490990390648504</v>
      </c>
      <c r="P99" s="54">
        <f t="shared" ca="1" si="30"/>
        <v>6.4787202134472213E-2</v>
      </c>
      <c r="Q99" s="54">
        <f t="shared" ca="1" si="30"/>
        <v>0</v>
      </c>
      <c r="R99" s="55">
        <f t="shared" ca="1" si="30"/>
        <v>6.0805205067499912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45257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45257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45257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2023-12-01T07:40:15Z</dcterms:modified>
</cp:coreProperties>
</file>